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160" activeTab="1"/>
  </bookViews>
  <sheets>
    <sheet name="Хоз с-ты с долей участия КБР" sheetId="6" r:id="rId1"/>
    <sheet name="Хоз с-ты с долей участия МО КБР" sheetId="7" r:id="rId2"/>
  </sheets>
  <definedNames>
    <definedName name="_xlnm._FilterDatabase" localSheetId="0" hidden="1">'Хоз с-ты с долей участия КБР'!$A$4:$J$17</definedName>
    <definedName name="_xlnm._FilterDatabase" localSheetId="1" hidden="1">'Хоз с-ты с долей участия МО КБР'!$A$4:$J$59</definedName>
    <definedName name="_xlnm.Print_Area" localSheetId="1">'Хоз с-ты с долей участия МО КБР'!$A$1:$L$87</definedName>
  </definedNames>
  <calcPr calcId="152511"/>
</workbook>
</file>

<file path=xl/calcChain.xml><?xml version="1.0" encoding="utf-8"?>
<calcChain xmlns="http://schemas.openxmlformats.org/spreadsheetml/2006/main">
  <c r="G49" i="7" l="1"/>
  <c r="H49" i="7"/>
  <c r="J60" i="7" l="1"/>
  <c r="L60" i="7"/>
  <c r="G23" i="7"/>
  <c r="G18" i="7"/>
  <c r="G37" i="7"/>
  <c r="G44" i="7"/>
  <c r="G42" i="7"/>
  <c r="G22" i="7"/>
  <c r="G11" i="7"/>
  <c r="G52" i="7"/>
  <c r="G27" i="7"/>
  <c r="G36" i="7"/>
  <c r="G43" i="7"/>
  <c r="G32" i="7"/>
  <c r="G31" i="7"/>
  <c r="G53" i="7"/>
  <c r="G41" i="7"/>
  <c r="G28" i="7"/>
  <c r="G25" i="7"/>
  <c r="G21" i="7"/>
  <c r="G26" i="7"/>
  <c r="G14" i="7"/>
  <c r="G8" i="7"/>
  <c r="G34" i="7"/>
  <c r="G6" i="7"/>
  <c r="G30" i="7"/>
  <c r="G29" i="7"/>
  <c r="G40" i="7"/>
  <c r="G5" i="7"/>
  <c r="G38" i="7"/>
  <c r="G54" i="7"/>
  <c r="G10" i="7"/>
  <c r="G33" i="7"/>
  <c r="G50" i="7"/>
  <c r="G45" i="7"/>
  <c r="G51" i="7"/>
  <c r="G39" i="7"/>
  <c r="G24" i="7"/>
  <c r="G46" i="7"/>
  <c r="G55" i="7"/>
  <c r="G56" i="7"/>
  <c r="G57" i="7"/>
  <c r="G7" i="7"/>
  <c r="G12" i="7"/>
  <c r="G47" i="7"/>
  <c r="G20" i="7"/>
  <c r="G48" i="7"/>
  <c r="G58" i="7"/>
  <c r="G16" i="7"/>
  <c r="G59" i="7"/>
  <c r="G19" i="7"/>
  <c r="G15" i="7"/>
  <c r="G35" i="7"/>
  <c r="G9" i="7"/>
  <c r="K60" i="7"/>
  <c r="H46" i="7"/>
  <c r="H39" i="7"/>
  <c r="H51" i="7"/>
  <c r="H45" i="7"/>
  <c r="H50" i="7"/>
  <c r="H33" i="7"/>
  <c r="H10" i="7"/>
  <c r="H31" i="7"/>
  <c r="H28" i="7"/>
  <c r="H21" i="7"/>
  <c r="H40" i="7"/>
  <c r="H47" i="7"/>
  <c r="H15" i="7"/>
  <c r="H19" i="7"/>
  <c r="H59" i="7"/>
  <c r="H16" i="7"/>
  <c r="H58" i="7"/>
  <c r="H48" i="7"/>
  <c r="H20" i="7"/>
  <c r="H57" i="7"/>
  <c r="H56" i="7"/>
  <c r="H55" i="7"/>
  <c r="H24" i="7"/>
  <c r="H54" i="7"/>
  <c r="H38" i="7"/>
  <c r="H5" i="7"/>
  <c r="H29" i="7"/>
  <c r="H6" i="7"/>
  <c r="H34" i="7"/>
  <c r="H8" i="7"/>
  <c r="H14" i="7"/>
  <c r="H26" i="7"/>
  <c r="H17" i="7"/>
  <c r="H25" i="7"/>
  <c r="H53" i="7"/>
  <c r="H41" i="7"/>
  <c r="H32" i="7"/>
  <c r="H43" i="7"/>
  <c r="H36" i="7"/>
  <c r="H11" i="7"/>
  <c r="H22" i="7"/>
  <c r="H18" i="7"/>
  <c r="H23" i="7"/>
  <c r="H35" i="7"/>
  <c r="G60" i="7" l="1"/>
  <c r="G13" i="7"/>
  <c r="G17" i="7"/>
  <c r="H12" i="7"/>
  <c r="H7" i="7"/>
  <c r="H27" i="7" l="1"/>
  <c r="H52" i="7"/>
  <c r="H13" i="7" l="1"/>
  <c r="I60" i="7"/>
  <c r="H60" i="7" s="1"/>
  <c r="H44" i="7"/>
  <c r="H42" i="7"/>
  <c r="H37" i="7"/>
  <c r="H9" i="7"/>
  <c r="I19" i="6" l="1"/>
  <c r="K19" i="6"/>
  <c r="L19" i="6"/>
  <c r="J19" i="6"/>
  <c r="G17" i="6"/>
  <c r="G7" i="6"/>
  <c r="G12" i="6"/>
  <c r="G8" i="6"/>
  <c r="G15" i="6"/>
  <c r="G5" i="6"/>
  <c r="G10" i="6"/>
  <c r="G9" i="6"/>
  <c r="G6" i="6"/>
  <c r="G14" i="6"/>
  <c r="G11" i="6"/>
  <c r="G13" i="6"/>
  <c r="G16" i="6"/>
  <c r="H7" i="6"/>
  <c r="H17" i="6"/>
  <c r="H13" i="6"/>
  <c r="H11" i="6"/>
  <c r="H14" i="6"/>
  <c r="H6" i="6"/>
  <c r="H9" i="6"/>
  <c r="H10" i="6"/>
  <c r="H5" i="6"/>
  <c r="H15" i="6"/>
  <c r="H8" i="6"/>
  <c r="H12" i="6"/>
  <c r="H16" i="6"/>
  <c r="H19" i="6" l="1"/>
  <c r="G19" i="6"/>
</calcChain>
</file>

<file path=xl/sharedStrings.xml><?xml version="1.0" encoding="utf-8"?>
<sst xmlns="http://schemas.openxmlformats.org/spreadsheetml/2006/main" count="296" uniqueCount="203">
  <si>
    <t>Номер</t>
  </si>
  <si>
    <t>Наименование хозяйствующего субъекта</t>
  </si>
  <si>
    <t>Забор, очистка и распределение воды</t>
  </si>
  <si>
    <t>МУП "Водник"</t>
  </si>
  <si>
    <t>МУП "КГВ"</t>
  </si>
  <si>
    <t>МУП "Терекавтотранс"</t>
  </si>
  <si>
    <t>МУП "Теректеплосбыт"</t>
  </si>
  <si>
    <t>МУП "Хамидие"</t>
  </si>
  <si>
    <t>МУП "Тамбовское"</t>
  </si>
  <si>
    <t>МУП ЖКХ "Ново-Хамидие"</t>
  </si>
  <si>
    <t>МУП "Терский рынок"</t>
  </si>
  <si>
    <t>МАУ "ПКиО" г.п. Терек</t>
  </si>
  <si>
    <t>100,0</t>
  </si>
  <si>
    <t>МУП "Коммунхоз с.Черная речка</t>
  </si>
  <si>
    <t>Псыгансу ПКП МУП</t>
  </si>
  <si>
    <t>МУП "РЭУ "Жилремэксплуатация" г. Нарткала</t>
  </si>
  <si>
    <t>МУП "Горхоз"</t>
  </si>
  <si>
    <t>МУП "Коммунхоз с.Морзох"</t>
  </si>
  <si>
    <t>МУП "Объединение рынков"</t>
  </si>
  <si>
    <t>МУП "ПКП "Кахун"</t>
  </si>
  <si>
    <t>МУП "НАТП-2"</t>
  </si>
  <si>
    <t>МУП "Коммунальник с.п.Старый Черек"</t>
  </si>
  <si>
    <t>Распределение воды для питьевых и промышленных нужд</t>
  </si>
  <si>
    <t>Аренда и управление собственным или арендованным нежилым недвижимым имуществом</t>
  </si>
  <si>
    <t>Деятельность по чистке и уборке прочая, не включенная в другие группировки</t>
  </si>
  <si>
    <t>Управление эксплуатацией жилого фонда за вознаграждение или на договорной основе</t>
  </si>
  <si>
    <t>Забор и очистка воды для питьевых и промышленных нужд</t>
  </si>
  <si>
    <t>МСДП "Горзеленхоз"</t>
  </si>
  <si>
    <t>МУП "Троллейбусное управление"</t>
  </si>
  <si>
    <t>МУП "Каббалккоммунэнерго"</t>
  </si>
  <si>
    <t>МУП "Центр Эксперт"</t>
  </si>
  <si>
    <t>МУП "Нальчикская теплоснабжающая компания"</t>
  </si>
  <si>
    <t>МУП "Муниципальная управляющая компания"</t>
  </si>
  <si>
    <t>МУП "Экотехпром"</t>
  </si>
  <si>
    <t>МУП "Нальчикмежтранс"</t>
  </si>
  <si>
    <t>МУП "Нальчикское дорожно-строительное управление" городского округа Нальчик</t>
  </si>
  <si>
    <t>МП "Аптека №1"</t>
  </si>
  <si>
    <t>МУСХП "Белореченское"</t>
  </si>
  <si>
    <t>МУП "НальчикАвтобусТранс"</t>
  </si>
  <si>
    <t>МУП "Аптека № 35"</t>
  </si>
  <si>
    <t>МУП "Объединение общежитий"</t>
  </si>
  <si>
    <t>МУП "Комбинат коммунального хозяйства и благоустройства"</t>
  </si>
  <si>
    <t>МУП "ЖХ-СЗ"</t>
  </si>
  <si>
    <t>АО "Дом Быта "Горный"</t>
  </si>
  <si>
    <t>ОАО "Аптека №33"</t>
  </si>
  <si>
    <t>МУП «ТШСУ»</t>
  </si>
  <si>
    <t>МУП «Эльбрусское  объединение пассажирского транспорта»</t>
  </si>
  <si>
    <t>МП «Универмаг»</t>
  </si>
  <si>
    <t>АО "Прохладный теплоэнерго"</t>
  </si>
  <si>
    <t>АО "Автотранспортная компания"</t>
  </si>
  <si>
    <t>АО "Городские электрические сети"</t>
  </si>
  <si>
    <t>ОАО "Прохладненский хлебзавод"</t>
  </si>
  <si>
    <t>ОАО "Черектеплоэнерго"</t>
  </si>
  <si>
    <t>АО "Прохладненская районная теплоэнергетическая компания"</t>
  </si>
  <si>
    <t>ОАО "ТоргСеть"</t>
  </si>
  <si>
    <t>АО "Республиканское ипотечное агентство"</t>
  </si>
  <si>
    <t>ОАО "Центр охраны труда"</t>
  </si>
  <si>
    <t>АО "Пансионат "Вольфрам"</t>
  </si>
  <si>
    <t>АО "Каббалкальпинист"</t>
  </si>
  <si>
    <t>АО "Курорт Эльбрус"</t>
  </si>
  <si>
    <t>АО "Курорт "Нальчик"</t>
  </si>
  <si>
    <t>АО "Санаторий "Чайка"</t>
  </si>
  <si>
    <t>АО "Эльбрустурист"</t>
  </si>
  <si>
    <t>АО "Водолечебница"</t>
  </si>
  <si>
    <t>АО "Теплосервис"</t>
  </si>
  <si>
    <t>АО "Кавказ-Автосити"</t>
  </si>
  <si>
    <t>ООО "База отдыха "Эльбрус"</t>
  </si>
  <si>
    <t>ООО Пансионат отдыха "Голубые озера"</t>
  </si>
  <si>
    <t>Торговля оптовая книгами, газетами и журналами, писчебумажными и канцелярскими товарами</t>
  </si>
  <si>
    <t>Строительство жилых и нежилых зданий</t>
  </si>
  <si>
    <t>Деятельность по предоставлению прочих мест для временного проживания</t>
  </si>
  <si>
    <t>Деятельность санаторно-курортных организаций</t>
  </si>
  <si>
    <t>Деятельность гостиниц и прочих мест для временного проживания</t>
  </si>
  <si>
    <t>Передача электроэнергии и технологическое присоединение к распределительным электросетям</t>
  </si>
  <si>
    <t>Деятельность троллейбусного транспорта по регулярным внутригородским и пригородным пассажирским перевозкам</t>
  </si>
  <si>
    <t>Производство пара и горячей воды (тепловой энергии)</t>
  </si>
  <si>
    <t>Сбор отходов</t>
  </si>
  <si>
    <t>Строительство автомобильных дорог и автомагистралей</t>
  </si>
  <si>
    <t>Торговля розничная лекарственными средствами в специализированных магазинах (аптеках)</t>
  </si>
  <si>
    <t>Разведение молочного крупного рогатого скота, производство сырого молока</t>
  </si>
  <si>
    <t>Консультирование по вопросам коммерческой деятельности и управления</t>
  </si>
  <si>
    <t>Распределение пара и горячей воды (тепловой энергии)</t>
  </si>
  <si>
    <t>Деятельность по предоставлению мест для краткосрочного проживания</t>
  </si>
  <si>
    <t>Перевозки автомобильным (автобусным) пассажирским транспортом в междугородном сообщении по расписанию</t>
  </si>
  <si>
    <t>Предоставление посреднических услуг при купле-продаже нежилого недвижимого имущества за вознаграждение или на договорной основе</t>
  </si>
  <si>
    <t>Деятельность автобусного транспорта по регулярным внутригородским и пригородным пассажирским перевозкам</t>
  </si>
  <si>
    <t>Коды ОКВЭД по основному виду деятельности</t>
  </si>
  <si>
    <t>Деятельность по предоставлению
прочих мест для временного проживания</t>
  </si>
  <si>
    <t xml:space="preserve">49.39.2
</t>
  </si>
  <si>
    <t>Перевозка пассажиров
фуникулерами, подвесными канатными
дорогами и лыжными подъемниками, не
являющимися частью внутригородской,
пригородной или городской и пригородной
транспортных систем</t>
  </si>
  <si>
    <t>Наименование рынка присутствия хозйствующего субъекта
(основной вид деятельности)</t>
  </si>
  <si>
    <t>Суммарный объем государственного финансирования хозяйствующего субъекта, в рублях</t>
  </si>
  <si>
    <t>Рыночная доля хозяйствующего субъекта (по объему реализованных товаров/работ/услуг), в процентах</t>
  </si>
  <si>
    <t>Рыночная доля хозяйствующего субъекта (по выручке от реализации товаров/ работ/ услуг), в процентах</t>
  </si>
  <si>
    <t xml:space="preserve">Выручка хоз.субъекта от продажи товаров, продукции, работ, услуг, тыс руб 
</t>
  </si>
  <si>
    <t xml:space="preserve">Выручка от продажи товаров, продукции, работ, услуг в целом по отрасли, тыс руб 
</t>
  </si>
  <si>
    <t xml:space="preserve">46.49.3
</t>
  </si>
  <si>
    <t xml:space="preserve">41.20
</t>
  </si>
  <si>
    <t xml:space="preserve">55.2
</t>
  </si>
  <si>
    <t xml:space="preserve">55.90
</t>
  </si>
  <si>
    <t xml:space="preserve">86.90.4
</t>
  </si>
  <si>
    <t xml:space="preserve">55.10
</t>
  </si>
  <si>
    <t>Деятельность по дополнительному
профессиональному образованию прочая,
не включенная в другие группировки</t>
  </si>
  <si>
    <t>Суммарная доля участия (собственности) государства (субъекта РФ и муниципалитетов) в хозяйствующем субъекте, 
в процентах</t>
  </si>
  <si>
    <t>42.11</t>
  </si>
  <si>
    <t>Строительство автомобильных дорог
и автомагистралей</t>
  </si>
  <si>
    <t>ИТОГО</t>
  </si>
  <si>
    <t>36.00</t>
  </si>
  <si>
    <t>68.20.2</t>
  </si>
  <si>
    <t>68.32.1</t>
  </si>
  <si>
    <t xml:space="preserve">
35.30
</t>
  </si>
  <si>
    <t xml:space="preserve">
85.42.9</t>
  </si>
  <si>
    <t>49.31.22</t>
  </si>
  <si>
    <t>71.12.46</t>
  </si>
  <si>
    <t>41.20</t>
  </si>
  <si>
    <t>МУП "Баксанский Водоканал"</t>
  </si>
  <si>
    <t>47.73</t>
  </si>
  <si>
    <t>Производство изделий из бетона для
использования в строительстве</t>
  </si>
  <si>
    <t>35.30.3</t>
  </si>
  <si>
    <t>36.00.1</t>
  </si>
  <si>
    <t xml:space="preserve">36.00.2
</t>
  </si>
  <si>
    <t xml:space="preserve">49.39.11
</t>
  </si>
  <si>
    <t>Производство, передача и распределение пара и горячей воды; кондиционирование воздуха</t>
  </si>
  <si>
    <t xml:space="preserve">36.00
</t>
  </si>
  <si>
    <t xml:space="preserve">81.29.9
</t>
  </si>
  <si>
    <t>МУП "Водоканал" Прохладненского муниципального района КБР</t>
  </si>
  <si>
    <t xml:space="preserve">Управление эксплуатацией жилого фонда за вознаграждение или на договорной основе </t>
  </si>
  <si>
    <t xml:space="preserve">Забор, очистка и распределение воды </t>
  </si>
  <si>
    <t>Производство теплоэнергии</t>
  </si>
  <si>
    <t xml:space="preserve"> 35.30</t>
  </si>
  <si>
    <t xml:space="preserve">Деятельность сухопутного пассажирского транспорта: внутригородские и пригородные перевозки пассажиров </t>
  </si>
  <si>
    <t>49.31</t>
  </si>
  <si>
    <t>23.61</t>
  </si>
  <si>
    <t>МУП "Чегемтеплосервис"</t>
  </si>
  <si>
    <t>МУП "Чегемское пассажирское автотранспартное предприятие"</t>
  </si>
  <si>
    <t xml:space="preserve"> 35.30.14</t>
  </si>
  <si>
    <t>49.3</t>
  </si>
  <si>
    <t>35.30.14</t>
  </si>
  <si>
    <t>ООО "Прохладненский завод железобетонных изделий"</t>
  </si>
  <si>
    <t>Озеленение территории, содержание зеленых насаждений, благоустройство парков и скверов</t>
  </si>
  <si>
    <t>35.12</t>
  </si>
  <si>
    <t>Деятельность по учету и технической инвентаризации недвижимого имущества</t>
  </si>
  <si>
    <t>47.74</t>
  </si>
  <si>
    <t>Розничная торговля медицинскими товарами и ортопедическими изделиями</t>
  </si>
  <si>
    <t>68.32.3</t>
  </si>
  <si>
    <t>38.1</t>
  </si>
  <si>
    <t>60.21.12</t>
  </si>
  <si>
    <t>Пригородные автомобильные (автобусные) пассажирские перевозки, подчиняющиеся расписанию</t>
  </si>
  <si>
    <t xml:space="preserve">МУП "Водоканал" </t>
  </si>
  <si>
    <t>36.0</t>
  </si>
  <si>
    <t>41.00.2</t>
  </si>
  <si>
    <t>Распределение воды</t>
  </si>
  <si>
    <t>49.31.21</t>
  </si>
  <si>
    <t>Пригородные автомобильные (автобусные) пассажирские перевозки, подчиняющиеся расписанию, услуги по перевозке пассажиров транспортом общего пользования</t>
  </si>
  <si>
    <t>68.31.12</t>
  </si>
  <si>
    <t>81.30</t>
  </si>
  <si>
    <t>35.30</t>
  </si>
  <si>
    <t>01.41</t>
  </si>
  <si>
    <t xml:space="preserve">68.32
</t>
  </si>
  <si>
    <t>70.22</t>
  </si>
  <si>
    <t xml:space="preserve">Строительство прочих инженерных сооружений, не включенных в другие группировки </t>
  </si>
  <si>
    <t>42.99</t>
  </si>
  <si>
    <t xml:space="preserve">Междугородные автомобильные (автобусные) пассажирские перевозки, подчиняющиеся расписанию </t>
  </si>
  <si>
    <t>49.10</t>
  </si>
  <si>
    <t xml:space="preserve">Торговля розничная одеждой в специализированных магазинах </t>
  </si>
  <si>
    <t>47.71</t>
  </si>
  <si>
    <t xml:space="preserve">Производство пара и горячей воды (тепловой энергии) котельными </t>
  </si>
  <si>
    <t>Деятельность прочего сухопутного пассажирского транспорта</t>
  </si>
  <si>
    <t xml:space="preserve">Услуги по передачи электроэнергии 
</t>
  </si>
  <si>
    <t xml:space="preserve">35.12.1
</t>
  </si>
  <si>
    <t xml:space="preserve">10.71.11
</t>
  </si>
  <si>
    <t xml:space="preserve">Производство пара и горячей воды (тепловой энергии) котельными 
</t>
  </si>
  <si>
    <t>МУП «Аптека № 19»</t>
  </si>
  <si>
    <t>"Курорт Эльбрус"</t>
  </si>
  <si>
    <t>"Эльбрустурист"</t>
  </si>
  <si>
    <t>"Пансионат "Вольфрам"</t>
  </si>
  <si>
    <t>"Санаторий "Чайка"</t>
  </si>
  <si>
    <t>"Курорт "Нальчик"</t>
  </si>
  <si>
    <t>"Теплосервис"</t>
  </si>
  <si>
    <t>"Центр охраны труда"</t>
  </si>
  <si>
    <t>"База отдыха "Эльбрус"</t>
  </si>
  <si>
    <t>"Водолечебница"</t>
  </si>
  <si>
    <t>"Каббалкальпинист"</t>
  </si>
  <si>
    <t>"ТоргСеть"</t>
  </si>
  <si>
    <t xml:space="preserve"> "Респ. ипотеч. агентство"</t>
  </si>
  <si>
    <t>"Респ. ипотеч. агентство"</t>
  </si>
  <si>
    <t xml:space="preserve">Выручка хоз.субъекта от продажи товаров, продукции, работ, услуг, тыс. руб. 
</t>
  </si>
  <si>
    <t>Рыночная доля хозяйствующего субъекта (по выручке от реализации товаров/ работ/ услуг), 
в процентах</t>
  </si>
  <si>
    <t xml:space="preserve"> Объем реализованных товаров/работ/
услуг хоз субъекта, 
тыс. руб.</t>
  </si>
  <si>
    <t xml:space="preserve">Выручка от продажи товаров, продукции, работ, услуг в целом по отрасли, 
тыс. руб. 
</t>
  </si>
  <si>
    <t xml:space="preserve"> Объем реализованных товаров/работ/
услуг в целом по отрасли, 
тыс. руб.</t>
  </si>
  <si>
    <t>Рыночная доля хозяйствующего субъекта (по объему реализованных товаров/работ/
услуг), 
в процентах</t>
  </si>
  <si>
    <t>№ п/п</t>
  </si>
  <si>
    <t>Изделия хлебобулочные не длительного хранения</t>
  </si>
  <si>
    <t>ООО "Межмуниципальное многопрофильное жилищно-коммунальное хозяйство"</t>
  </si>
  <si>
    <t>МУП "КЭЧ п. Звёздный"</t>
  </si>
  <si>
    <t>МУП "Чегемская теплоснабжающая управляющая компания"</t>
  </si>
  <si>
    <t>Суммарный объем государственного финансирования хозяйствующего субъекта, 
в рублях</t>
  </si>
  <si>
    <t xml:space="preserve"> Объем реализованных товаров/работ/
услуг хоз субъекта, 
тыс руб</t>
  </si>
  <si>
    <t xml:space="preserve"> Объем реализованных товаров/работ/
услуг в целом по отрасли, 
тыс руб</t>
  </si>
  <si>
    <t>Производство, 
передача и
распределение пара и горячей воды;
кондиционирование воздуха</t>
  </si>
  <si>
    <t>Реестр хозяйствующих субъектов, доля участия Кабардино-Балкарской Республики в которых составляет 50 и более процентов (по состоянию на 31.12.2018г.)</t>
  </si>
  <si>
    <t>Реестр хозяйствующих субъектов, доля участия муниципального образования Кабардино-Балкарской Республики в которых составляет 50 и более процентов (по состоянию на 31.12.2018г.)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</si>
</sst>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sz val="11"/>
      <color indexed="8"/>
      <name val="Calibri"/>
      <family val="2"/>
      <charset val="204"/>
    </font>
    <font>
      <sz val="10"/>
      <name val="Arial"/>
    </font>
    <font>
      <b/>
      <sz val="12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4" fillId="0" borderId="0"/>
    <xf numFmtId="0" fontId="3" fillId="0" borderId="0"/>
    <xf numFmtId="0" fontId="2" fillId="0" borderId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0" applyNumberFormat="0" applyBorder="0" applyAlignment="0" applyProtection="0"/>
    <xf numFmtId="0" fontId="17" fillId="9" borderId="5" applyNumberFormat="0" applyAlignment="0" applyProtection="0"/>
    <xf numFmtId="0" fontId="18" fillId="10" borderId="6" applyNumberFormat="0" applyAlignment="0" applyProtection="0"/>
    <xf numFmtId="0" fontId="19" fillId="10" borderId="5" applyNumberFormat="0" applyAlignment="0" applyProtection="0"/>
    <xf numFmtId="0" fontId="20" fillId="0" borderId="7" applyNumberFormat="0" applyFill="0" applyAlignment="0" applyProtection="0"/>
    <xf numFmtId="0" fontId="21" fillId="11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5" fillId="36" borderId="0" applyNumberFormat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12" borderId="9" applyNumberFormat="0" applyFont="0" applyAlignment="0" applyProtection="0"/>
    <xf numFmtId="0" fontId="27" fillId="0" borderId="0"/>
    <xf numFmtId="0" fontId="28" fillId="0" borderId="0"/>
  </cellStyleXfs>
  <cellXfs count="41">
    <xf numFmtId="0" fontId="0" fillId="0" borderId="0" xfId="0"/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4" fontId="7" fillId="0" borderId="0" xfId="0" applyNumberFormat="1" applyFont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5" fillId="2" borderId="1" xfId="1" applyFont="1" applyFill="1" applyBorder="1" applyAlignment="1" applyProtection="1">
      <alignment horizontal="centerContinuous" vertical="center" wrapText="1"/>
      <protection locked="0"/>
    </xf>
    <xf numFmtId="4" fontId="8" fillId="2" borderId="1" xfId="0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5" fillId="4" borderId="1" xfId="1" applyFont="1" applyFill="1" applyBorder="1" applyAlignment="1" applyProtection="1">
      <alignment horizontal="centerContinuous" vertical="center" wrapText="1"/>
      <protection locked="0"/>
    </xf>
    <xf numFmtId="4" fontId="8" fillId="4" borderId="1" xfId="0" applyNumberFormat="1" applyFont="1" applyFill="1" applyBorder="1" applyAlignment="1">
      <alignment horizontal="center" vertical="center" wrapText="1"/>
    </xf>
    <xf numFmtId="0" fontId="5" fillId="4" borderId="1" xfId="1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vertical="center" wrapText="1"/>
    </xf>
    <xf numFmtId="4" fontId="9" fillId="5" borderId="1" xfId="0" applyNumberFormat="1" applyFont="1" applyFill="1" applyBorder="1" applyAlignment="1">
      <alignment vertical="center" wrapText="1"/>
    </xf>
    <xf numFmtId="0" fontId="8" fillId="4" borderId="1" xfId="1" applyFont="1" applyFill="1" applyBorder="1" applyAlignment="1" applyProtection="1">
      <alignment horizontal="center" vertical="center" wrapText="1"/>
      <protection locked="0"/>
    </xf>
    <xf numFmtId="0" fontId="8" fillId="2" borderId="1" xfId="1" applyFont="1" applyFill="1" applyBorder="1" applyAlignment="1" applyProtection="1">
      <alignment horizontal="center" vertical="center" wrapText="1"/>
      <protection locked="0"/>
    </xf>
    <xf numFmtId="4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" fontId="5" fillId="4" borderId="1" xfId="1" applyNumberFormat="1" applyFont="1" applyFill="1" applyBorder="1" applyAlignment="1" applyProtection="1">
      <alignment horizontal="centerContinuous" vertical="center" wrapText="1"/>
      <protection locked="0"/>
    </xf>
    <xf numFmtId="0" fontId="5" fillId="4" borderId="12" xfId="1" applyFont="1" applyFill="1" applyBorder="1" applyAlignment="1" applyProtection="1">
      <alignment horizontal="centerContinuous" vertical="center" wrapText="1"/>
      <protection locked="0"/>
    </xf>
    <xf numFmtId="4" fontId="8" fillId="0" borderId="0" xfId="0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 applyProtection="1">
      <alignment horizontal="centerContinuous" vertical="center" wrapText="1"/>
      <protection locked="0"/>
    </xf>
    <xf numFmtId="4" fontId="7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/>
    <xf numFmtId="0" fontId="0" fillId="0" borderId="0" xfId="0" applyFill="1" applyBorder="1"/>
    <xf numFmtId="4" fontId="8" fillId="0" borderId="11" xfId="0" applyNumberFormat="1" applyFont="1" applyFill="1" applyBorder="1" applyAlignment="1">
      <alignment horizontal="center" vertical="center" wrapText="1"/>
    </xf>
    <xf numFmtId="0" fontId="5" fillId="4" borderId="1" xfId="1" applyFont="1" applyFill="1" applyBorder="1" applyAlignment="1" applyProtection="1">
      <alignment vertical="top" wrapText="1"/>
      <protection locked="0"/>
    </xf>
    <xf numFmtId="0" fontId="5" fillId="2" borderId="1" xfId="1" applyFont="1" applyFill="1" applyBorder="1" applyAlignment="1" applyProtection="1">
      <alignment vertical="top" wrapText="1"/>
      <protection locked="0"/>
    </xf>
    <xf numFmtId="4" fontId="9" fillId="2" borderId="1" xfId="0" applyNumberFormat="1" applyFont="1" applyFill="1" applyBorder="1" applyAlignment="1">
      <alignment horizontal="center" vertical="center" wrapText="1"/>
    </xf>
    <xf numFmtId="0" fontId="29" fillId="2" borderId="1" xfId="1" applyFont="1" applyFill="1" applyBorder="1" applyAlignment="1" applyProtection="1">
      <alignment horizontal="center" vertical="center" wrapText="1"/>
      <protection locked="0"/>
    </xf>
    <xf numFmtId="4" fontId="5" fillId="4" borderId="1" xfId="1" applyNumberFormat="1" applyFont="1" applyFill="1" applyBorder="1" applyAlignment="1" applyProtection="1">
      <alignment horizontal="center" vertical="center" wrapText="1"/>
      <protection locked="0"/>
    </xf>
    <xf numFmtId="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8" fillId="4" borderId="1" xfId="1" applyNumberFormat="1" applyFont="1" applyFill="1" applyBorder="1" applyAlignment="1" applyProtection="1">
      <alignment horizontal="center" vertical="center" wrapText="1"/>
      <protection locked="0"/>
    </xf>
    <xf numFmtId="4" fontId="8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9" fillId="5" borderId="1" xfId="0" applyNumberFormat="1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</cellXfs>
  <cellStyles count="48">
    <cellStyle name="20% — акцент1" xfId="20" builtinId="30" customBuiltin="1"/>
    <cellStyle name="20% — акцент2" xfId="24" builtinId="34" customBuiltin="1"/>
    <cellStyle name="20% — акцент3" xfId="28" builtinId="38" customBuiltin="1"/>
    <cellStyle name="20% — акцент4" xfId="32" builtinId="42" customBuiltin="1"/>
    <cellStyle name="20% — акцент5" xfId="36" builtinId="46" customBuiltin="1"/>
    <cellStyle name="20% — акцент6" xfId="40" builtinId="50" customBuiltin="1"/>
    <cellStyle name="40% — акцент1" xfId="21" builtinId="31" customBuiltin="1"/>
    <cellStyle name="40% — акцент2" xfId="25" builtinId="35" customBuiltin="1"/>
    <cellStyle name="40% — акцент3" xfId="29" builtinId="39" customBuiltin="1"/>
    <cellStyle name="40% — акцент4" xfId="33" builtinId="43" customBuiltin="1"/>
    <cellStyle name="40% — акцент5" xfId="37" builtinId="47" customBuiltin="1"/>
    <cellStyle name="40% — акцент6" xfId="41" builtinId="51" customBuiltin="1"/>
    <cellStyle name="60% — акцент1" xfId="22" builtinId="32" customBuiltin="1"/>
    <cellStyle name="60% — акцент2" xfId="26" builtinId="36" customBuiltin="1"/>
    <cellStyle name="60% — акцент3" xfId="30" builtinId="40" customBuiltin="1"/>
    <cellStyle name="60% — акцент4" xfId="34" builtinId="44" customBuiltin="1"/>
    <cellStyle name="60% — акцент5" xfId="38" builtinId="48" customBuiltin="1"/>
    <cellStyle name="60% —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8" builtinId="25" customBuiltin="1"/>
    <cellStyle name="Контрольная ячейка" xfId="15" builtinId="23" customBuiltin="1"/>
    <cellStyle name="Название 2" xfId="44"/>
    <cellStyle name="Нейтральный" xfId="10" builtinId="28" customBuiltin="1"/>
    <cellStyle name="Обычный" xfId="0" builtinId="0"/>
    <cellStyle name="Обычный 2" xfId="1"/>
    <cellStyle name="Обычный 2 2" xfId="46"/>
    <cellStyle name="Обычный 3" xfId="2"/>
    <cellStyle name="Обычный 4" xfId="3"/>
    <cellStyle name="Обычный 5" xfId="43"/>
    <cellStyle name="Обычный 6" xfId="47"/>
    <cellStyle name="Плохой" xfId="9" builtinId="27" customBuiltin="1"/>
    <cellStyle name="Пояснение" xfId="17" builtinId="53" customBuiltin="1"/>
    <cellStyle name="Примечание 2" xfId="45"/>
    <cellStyle name="Связанная ячейка" xfId="14" builtinId="24" customBuiltin="1"/>
    <cellStyle name="Текст предупреждения" xfId="16" builtinId="11" customBuiltin="1"/>
    <cellStyle name="Хороший" xfId="8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20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Выручка хоз.субъекта от продажи товаров, продукции, работ, услуг, тыс руб 
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'Хоз с-ты с долей участия КБР'!$C$30</c:f>
              <c:strCache>
                <c:ptCount val="1"/>
                <c:pt idx="0">
                  <c:v>Выручка хоз.субъекта от продажи товаров, продукции, работ, услуг, тыс руб 
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'Хоз с-ты с долей участия КБР'!$B$31:$B$42</c:f>
              <c:strCache>
                <c:ptCount val="12"/>
                <c:pt idx="0">
                  <c:v> "Респ. ипотеч. агентство"</c:v>
                </c:pt>
                <c:pt idx="1">
                  <c:v>"Курорт Эльбрус"</c:v>
                </c:pt>
                <c:pt idx="2">
                  <c:v>"Эльбрустурист"</c:v>
                </c:pt>
                <c:pt idx="3">
                  <c:v>"Теплосервис"</c:v>
                </c:pt>
                <c:pt idx="4">
                  <c:v>"Санаторий "Чайка"</c:v>
                </c:pt>
                <c:pt idx="5">
                  <c:v>"Пансионат "Вольфрам"</c:v>
                </c:pt>
                <c:pt idx="6">
                  <c:v>"Курорт "Нальчик"</c:v>
                </c:pt>
                <c:pt idx="7">
                  <c:v>"Водолечебница"</c:v>
                </c:pt>
                <c:pt idx="8">
                  <c:v>"База отдыха "Эльбрус"</c:v>
                </c:pt>
                <c:pt idx="9">
                  <c:v>"ТоргСеть"</c:v>
                </c:pt>
                <c:pt idx="10">
                  <c:v>"Каббалкальпинист"</c:v>
                </c:pt>
                <c:pt idx="11">
                  <c:v>"Центр охраны труда"</c:v>
                </c:pt>
              </c:strCache>
            </c:strRef>
          </c:cat>
          <c:val>
            <c:numRef>
              <c:f>'Хоз с-ты с долей участия КБР'!$C$31:$C$42</c:f>
              <c:numCache>
                <c:formatCode>#,##0.00</c:formatCode>
                <c:ptCount val="12"/>
                <c:pt idx="0">
                  <c:v>220510</c:v>
                </c:pt>
                <c:pt idx="1">
                  <c:v>156964</c:v>
                </c:pt>
                <c:pt idx="2">
                  <c:v>50111</c:v>
                </c:pt>
                <c:pt idx="3">
                  <c:v>43502</c:v>
                </c:pt>
                <c:pt idx="4">
                  <c:v>24968</c:v>
                </c:pt>
                <c:pt idx="5">
                  <c:v>16545</c:v>
                </c:pt>
                <c:pt idx="6">
                  <c:v>15251</c:v>
                </c:pt>
                <c:pt idx="7">
                  <c:v>4756</c:v>
                </c:pt>
                <c:pt idx="8">
                  <c:v>3574</c:v>
                </c:pt>
                <c:pt idx="9">
                  <c:v>2680.3</c:v>
                </c:pt>
                <c:pt idx="10">
                  <c:v>1859</c:v>
                </c:pt>
                <c:pt idx="11">
                  <c:v>390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12531472"/>
        <c:axId val="312536960"/>
      </c:barChart>
      <c:catAx>
        <c:axId val="31253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312536960"/>
        <c:crosses val="autoZero"/>
        <c:auto val="1"/>
        <c:lblAlgn val="ctr"/>
        <c:lblOffset val="100"/>
        <c:noMultiLvlLbl val="0"/>
      </c:catAx>
      <c:valAx>
        <c:axId val="312536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312531472"/>
        <c:crosses val="autoZero"/>
        <c:crossBetween val="between"/>
        <c:majorUnit val="5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20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Рыночная доля хозяйствующего субъекта </a:t>
            </a:r>
            <a:br>
              <a:rPr lang="ru-RU" sz="120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</a:br>
            <a:r>
              <a:rPr lang="ru-RU" sz="120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 выручке от реализации товаров/ работ/ услуг), в процентах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'Хоз с-ты с долей участия КБР'!$C$46</c:f>
              <c:strCache>
                <c:ptCount val="1"/>
                <c:pt idx="0">
                  <c:v>Рыночная доля хозяйствующего субъекта (по выручке от реализации товаров/ работ/ услуг), в процентах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'Хоз с-ты с долей участия КБР'!$B$47:$B$58</c:f>
              <c:strCache>
                <c:ptCount val="12"/>
                <c:pt idx="0">
                  <c:v>"Курорт Эльбрус"</c:v>
                </c:pt>
                <c:pt idx="1">
                  <c:v>"Эльбрустурист"</c:v>
                </c:pt>
                <c:pt idx="2">
                  <c:v>"Респ. ипотеч. агентство"</c:v>
                </c:pt>
                <c:pt idx="3">
                  <c:v>"Пансионат "Вольфрам"</c:v>
                </c:pt>
                <c:pt idx="4">
                  <c:v>"Санаторий "Чайка"</c:v>
                </c:pt>
                <c:pt idx="5">
                  <c:v>"Курорт "Нальчик"</c:v>
                </c:pt>
                <c:pt idx="6">
                  <c:v>"Теплосервис"</c:v>
                </c:pt>
                <c:pt idx="7">
                  <c:v>"Центр охраны труда"</c:v>
                </c:pt>
                <c:pt idx="8">
                  <c:v>"База отдыха "Эльбрус"</c:v>
                </c:pt>
                <c:pt idx="9">
                  <c:v>"Водолечебница"</c:v>
                </c:pt>
                <c:pt idx="10">
                  <c:v>"Каббалкальпинист"</c:v>
                </c:pt>
                <c:pt idx="11">
                  <c:v>"ТоргСеть"</c:v>
                </c:pt>
              </c:strCache>
            </c:strRef>
          </c:cat>
          <c:val>
            <c:numRef>
              <c:f>'Хоз с-ты с долей участия КБР'!$C$47:$C$58</c:f>
              <c:numCache>
                <c:formatCode>#,##0.00</c:formatCode>
                <c:ptCount val="12"/>
                <c:pt idx="0">
                  <c:v>60.445628817227494</c:v>
                </c:pt>
                <c:pt idx="1">
                  <c:v>45.063443674067678</c:v>
                </c:pt>
                <c:pt idx="2">
                  <c:v>23.95738495001228</c:v>
                </c:pt>
                <c:pt idx="3">
                  <c:v>14.878463323171554</c:v>
                </c:pt>
                <c:pt idx="4">
                  <c:v>11.641450052453665</c:v>
                </c:pt>
                <c:pt idx="5">
                  <c:v>7.1108520806620819</c:v>
                </c:pt>
                <c:pt idx="6">
                  <c:v>5.0630289021646648</c:v>
                </c:pt>
                <c:pt idx="7">
                  <c:v>4.1849983903852346</c:v>
                </c:pt>
                <c:pt idx="8">
                  <c:v>3.2139998741018512</c:v>
                </c:pt>
                <c:pt idx="9">
                  <c:v>2.2175078680498892</c:v>
                </c:pt>
                <c:pt idx="10">
                  <c:v>1.6717475562270121</c:v>
                </c:pt>
                <c:pt idx="11">
                  <c:v>7.8526078140523092E-2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12534608"/>
        <c:axId val="312536568"/>
      </c:barChart>
      <c:catAx>
        <c:axId val="312534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312536568"/>
        <c:crosses val="autoZero"/>
        <c:auto val="1"/>
        <c:lblAlgn val="ctr"/>
        <c:lblOffset val="100"/>
        <c:noMultiLvlLbl val="0"/>
      </c:catAx>
      <c:valAx>
        <c:axId val="312536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312534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400" b="1" i="0" u="none" strike="noStrike" kern="1200" baseline="0">
                <a:solidFill>
                  <a:sysClr val="windowText" lastClr="000000"/>
                </a:solidFill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400" b="1" i="0" u="none" strike="noStrike" kern="1200" baseline="0">
                <a:solidFill>
                  <a:sysClr val="windowText" lastClr="000000"/>
                </a:solidFill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  <a:latin typeface="Times New Roman" pitchFamily="18" charset="0"/>
                <a:ea typeface="+mn-ea"/>
                <a:cs typeface="Times New Roman" pitchFamily="18" charset="0"/>
              </a:rPr>
              <a:t>Выручка хоз.субъекта от продажи товаров, продукции, работ, услуг, тыс руб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elete val="1"/>
          </c:dLbls>
          <c:cat>
            <c:strRef>
              <c:f>'Хоз с-ты с долей участия МО КБР'!$C$66:$C$75</c:f>
              <c:strCache>
                <c:ptCount val="10"/>
                <c:pt idx="0">
                  <c:v>МУП "Каббалккоммунэнерго"</c:v>
                </c:pt>
                <c:pt idx="1">
                  <c:v>МУП "Нальчикская теплоснабжающая компания"</c:v>
                </c:pt>
                <c:pt idx="2">
                  <c:v>МУП "Водоканал" </c:v>
                </c:pt>
                <c:pt idx="3">
                  <c:v>МУСХП "Белореченское"</c:v>
                </c:pt>
                <c:pt idx="4">
                  <c:v>АО "Городские электрические сети"</c:v>
                </c:pt>
                <c:pt idx="5">
                  <c:v>АО "Прохладный теплоэнерго"</c:v>
                </c:pt>
                <c:pt idx="6">
                  <c:v>МУП "Теректеплосбыт"</c:v>
                </c:pt>
                <c:pt idx="7">
                  <c:v>МСДП "Горзеленхоз"</c:v>
                </c:pt>
                <c:pt idx="8">
                  <c:v>АО "Прохладненская районная теплоэнергетическая компания"</c:v>
                </c:pt>
                <c:pt idx="9">
                  <c:v>АО "Автотранспортная компания"</c:v>
                </c:pt>
              </c:strCache>
            </c:strRef>
          </c:cat>
          <c:val>
            <c:numRef>
              <c:f>'Хоз с-ты с долей участия МО КБР'!$D$66:$D$75</c:f>
              <c:numCache>
                <c:formatCode>#,##0.00</c:formatCode>
                <c:ptCount val="10"/>
                <c:pt idx="0">
                  <c:v>1116184</c:v>
                </c:pt>
                <c:pt idx="1">
                  <c:v>1061546.8999999999</c:v>
                </c:pt>
                <c:pt idx="2">
                  <c:v>507765</c:v>
                </c:pt>
                <c:pt idx="3">
                  <c:v>400182.1</c:v>
                </c:pt>
                <c:pt idx="4">
                  <c:v>194829.3</c:v>
                </c:pt>
                <c:pt idx="5">
                  <c:v>134031.4</c:v>
                </c:pt>
                <c:pt idx="6">
                  <c:v>61200</c:v>
                </c:pt>
                <c:pt idx="7">
                  <c:v>53814</c:v>
                </c:pt>
                <c:pt idx="8">
                  <c:v>47197.7</c:v>
                </c:pt>
                <c:pt idx="9">
                  <c:v>41521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40"/>
        <c:axId val="312535000"/>
        <c:axId val="312533040"/>
      </c:barChart>
      <c:catAx>
        <c:axId val="3125350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 algn="ctr">
              <a:defRPr lang="ru-RU" sz="1200" b="1" i="0" u="none" strike="noStrike" kern="1200" baseline="0">
                <a:solidFill>
                  <a:sysClr val="windowText" lastClr="000000"/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endParaRPr lang="ru-RU"/>
          </a:p>
        </c:txPr>
        <c:crossAx val="312533040"/>
        <c:crosses val="autoZero"/>
        <c:auto val="1"/>
        <c:lblAlgn val="ctr"/>
        <c:lblOffset val="100"/>
        <c:noMultiLvlLbl val="0"/>
      </c:catAx>
      <c:valAx>
        <c:axId val="312533040"/>
        <c:scaling>
          <c:orientation val="minMax"/>
          <c:max val="1600000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txPr>
          <a:bodyPr/>
          <a:lstStyle/>
          <a:p>
            <a:pPr>
              <a:defRPr b="1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312535000"/>
        <c:crosses val="autoZero"/>
        <c:crossBetween val="between"/>
      </c:valAx>
    </c:plotArea>
    <c:plotVisOnly val="1"/>
    <c:dispBlanksAs val="gap"/>
    <c:showDLblsOverMax val="0"/>
  </c:chart>
  <c:spPr>
    <a:noFill/>
    <a:ln>
      <a:solidFill>
        <a:schemeClr val="accent1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effectLst/>
              </a:defRPr>
            </a:pPr>
            <a:r>
              <a:rPr lang="ru-RU" sz="1400" b="1" i="0" baseline="0">
                <a:effectLst/>
                <a:latin typeface="Times New Roman" pitchFamily="18" charset="0"/>
                <a:cs typeface="Times New Roman" pitchFamily="18" charset="0"/>
              </a:rPr>
              <a:t>Рыночная доля хозяйствующего субъекта (по объему реализованных товаров/работ/услуг), в процентах</a:t>
            </a:r>
            <a:endParaRPr lang="ru-RU" sz="1400" b="1">
              <a:effectLst/>
              <a:latin typeface="Times New Roman" pitchFamily="18" charset="0"/>
              <a:cs typeface="Times New Roman" pitchFamily="18" charset="0"/>
            </a:endParaRP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cene3d>
              <a:camera prst="orthographicFront"/>
              <a:lightRig rig="soft" dir="t"/>
            </a:scene3d>
            <a:sp3d prstMaterial="dkEdge">
              <a:bevelT/>
            </a:sp3d>
          </c:spPr>
          <c:invertIfNegative val="0"/>
          <c:cat>
            <c:strRef>
              <c:f>'Хоз с-ты с долей участия МО КБР'!$C$78:$C$87</c:f>
              <c:strCache>
                <c:ptCount val="10"/>
                <c:pt idx="0">
                  <c:v>МУП "Водоканал" </c:v>
                </c:pt>
                <c:pt idx="1">
                  <c:v>МУП "Нальчикская теплоснабжающая компания"</c:v>
                </c:pt>
                <c:pt idx="2">
                  <c:v>АО "Прохладный теплоэнерго"</c:v>
                </c:pt>
                <c:pt idx="3">
                  <c:v>МУП "Каббалккоммунэнерго"</c:v>
                </c:pt>
                <c:pt idx="4">
                  <c:v>МУП "Водник"</c:v>
                </c:pt>
                <c:pt idx="5">
                  <c:v>МУСХП "Белореченское"</c:v>
                </c:pt>
                <c:pt idx="6">
                  <c:v>МАУ "ПКиО" г.п. Терек</c:v>
                </c:pt>
                <c:pt idx="7">
                  <c:v>АО "Автотранспортная компания"</c:v>
                </c:pt>
                <c:pt idx="8">
                  <c:v>АО "Прохладненская районная теплоэнергетическая компания"</c:v>
                </c:pt>
                <c:pt idx="9">
                  <c:v>МУП "Троллейбусное управление"</c:v>
                </c:pt>
              </c:strCache>
            </c:strRef>
          </c:cat>
          <c:val>
            <c:numRef>
              <c:f>'Хоз с-ты с долей участия МО КБР'!$D$78:$D$87</c:f>
              <c:numCache>
                <c:formatCode>#,##0.00</c:formatCode>
                <c:ptCount val="10"/>
                <c:pt idx="0">
                  <c:v>72.70431887408499</c:v>
                </c:pt>
                <c:pt idx="1">
                  <c:v>49.160157922403371</c:v>
                </c:pt>
                <c:pt idx="2">
                  <c:v>41.466390701329395</c:v>
                </c:pt>
                <c:pt idx="3">
                  <c:v>26.783303603008257</c:v>
                </c:pt>
                <c:pt idx="4">
                  <c:v>22.850896595714033</c:v>
                </c:pt>
                <c:pt idx="5">
                  <c:v>20.17468875798113</c:v>
                </c:pt>
                <c:pt idx="6">
                  <c:v>18.061825864561325</c:v>
                </c:pt>
                <c:pt idx="7">
                  <c:v>15.989417663413921</c:v>
                </c:pt>
                <c:pt idx="8">
                  <c:v>14.601938563680857</c:v>
                </c:pt>
                <c:pt idx="9">
                  <c:v>7.8794892135644918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2533824"/>
        <c:axId val="312535784"/>
      </c:barChart>
      <c:catAx>
        <c:axId val="31253382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312535784"/>
        <c:crosses val="autoZero"/>
        <c:auto val="1"/>
        <c:lblAlgn val="ctr"/>
        <c:lblOffset val="100"/>
        <c:noMultiLvlLbl val="0"/>
      </c:catAx>
      <c:valAx>
        <c:axId val="312535784"/>
        <c:scaling>
          <c:orientation val="minMax"/>
          <c:max val="80"/>
        </c:scaling>
        <c:delete val="0"/>
        <c:axPos val="b"/>
        <c:majorGridlines/>
        <c:numFmt formatCode="#,##0.00" sourceLinked="1"/>
        <c:majorTickMark val="none"/>
        <c:minorTickMark val="none"/>
        <c:tickLblPos val="nextTo"/>
        <c:txPr>
          <a:bodyPr/>
          <a:lstStyle/>
          <a:p>
            <a:pPr>
              <a:defRPr b="1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312533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414622</xdr:colOff>
      <xdr:row>29</xdr:row>
      <xdr:rowOff>1120</xdr:rowOff>
    </xdr:from>
    <xdr:to>
      <xdr:col>8</xdr:col>
      <xdr:colOff>941294</xdr:colOff>
      <xdr:row>42</xdr:row>
      <xdr:rowOff>358589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437035</xdr:colOff>
      <xdr:row>45</xdr:row>
      <xdr:rowOff>11206</xdr:rowOff>
    </xdr:from>
    <xdr:to>
      <xdr:col>8</xdr:col>
      <xdr:colOff>896470</xdr:colOff>
      <xdr:row>55</xdr:row>
      <xdr:rowOff>56030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832509</xdr:colOff>
      <xdr:row>63</xdr:row>
      <xdr:rowOff>218951</xdr:rowOff>
    </xdr:from>
    <xdr:to>
      <xdr:col>9</xdr:col>
      <xdr:colOff>122465</xdr:colOff>
      <xdr:row>76</xdr:row>
      <xdr:rowOff>691242</xdr:rowOff>
    </xdr:to>
    <xdr:graphicFrame macro="">
      <xdr:nvGraphicFramePr>
        <xdr:cNvPr id="9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823231</xdr:colOff>
      <xdr:row>76</xdr:row>
      <xdr:rowOff>819149</xdr:rowOff>
    </xdr:from>
    <xdr:to>
      <xdr:col>8</xdr:col>
      <xdr:colOff>1306286</xdr:colOff>
      <xdr:row>85</xdr:row>
      <xdr:rowOff>146956</xdr:rowOff>
    </xdr:to>
    <xdr:graphicFrame macro="">
      <xdr:nvGraphicFramePr>
        <xdr:cNvPr id="10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8"/>
  <sheetViews>
    <sheetView view="pageBreakPreview" zoomScale="60" zoomScaleNormal="85" workbookViewId="0">
      <pane xSplit="2" ySplit="4" topLeftCell="C5" activePane="bottomRight" state="frozen"/>
      <selection pane="topRight" activeCell="C1" sqref="C1"/>
      <selection pane="bottomLeft" activeCell="A2" sqref="A2"/>
      <selection pane="bottomRight" activeCell="K5" sqref="K5"/>
    </sheetView>
  </sheetViews>
  <sheetFormatPr defaultRowHeight="15" x14ac:dyDescent="0.25"/>
  <cols>
    <col min="1" max="1" width="9.140625" style="4"/>
    <col min="2" max="2" width="22.28515625" style="3" customWidth="1"/>
    <col min="3" max="3" width="22.140625" style="3" customWidth="1"/>
    <col min="4" max="4" width="20.140625" style="3" customWidth="1"/>
    <col min="5" max="5" width="26.5703125" style="6" customWidth="1"/>
    <col min="6" max="6" width="15.5703125" style="6" customWidth="1"/>
    <col min="7" max="7" width="20.5703125" style="3" customWidth="1"/>
    <col min="8" max="8" width="19.140625" style="3" customWidth="1"/>
    <col min="9" max="9" width="15.7109375" style="3" customWidth="1"/>
    <col min="10" max="10" width="15" style="5" customWidth="1"/>
    <col min="11" max="11" width="18.7109375" style="3" customWidth="1"/>
    <col min="12" max="12" width="18.85546875" style="3" customWidth="1"/>
    <col min="14" max="16384" width="9.140625" style="4"/>
  </cols>
  <sheetData>
    <row r="2" spans="1:13" ht="55.5" customHeight="1" x14ac:dyDescent="0.25">
      <c r="A2" s="40" t="s">
        <v>201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4" spans="1:13" s="2" customFormat="1" ht="141.75" x14ac:dyDescent="0.25">
      <c r="A4" s="14" t="s">
        <v>0</v>
      </c>
      <c r="B4" s="14" t="s">
        <v>1</v>
      </c>
      <c r="C4" s="14" t="s">
        <v>103</v>
      </c>
      <c r="D4" s="14" t="s">
        <v>197</v>
      </c>
      <c r="E4" s="14" t="s">
        <v>90</v>
      </c>
      <c r="F4" s="14" t="s">
        <v>86</v>
      </c>
      <c r="G4" s="14" t="s">
        <v>191</v>
      </c>
      <c r="H4" s="14" t="s">
        <v>187</v>
      </c>
      <c r="I4" s="14" t="s">
        <v>94</v>
      </c>
      <c r="J4" s="14" t="s">
        <v>95</v>
      </c>
      <c r="K4" s="14" t="s">
        <v>198</v>
      </c>
      <c r="L4" s="14" t="s">
        <v>199</v>
      </c>
    </row>
    <row r="5" spans="1:13" ht="186" customHeight="1" x14ac:dyDescent="0.25">
      <c r="A5" s="13">
        <v>1</v>
      </c>
      <c r="B5" s="13" t="s">
        <v>59</v>
      </c>
      <c r="C5" s="12">
        <v>100</v>
      </c>
      <c r="D5" s="12">
        <v>0</v>
      </c>
      <c r="E5" s="13" t="s">
        <v>89</v>
      </c>
      <c r="F5" s="35" t="s">
        <v>88</v>
      </c>
      <c r="G5" s="12">
        <f t="shared" ref="G5:G17" si="0">(K5/L5)*100</f>
        <v>60.445628817227494</v>
      </c>
      <c r="H5" s="12">
        <f t="shared" ref="H5:H17" si="1">(I5/J5)*100</f>
        <v>60.445628817227494</v>
      </c>
      <c r="I5" s="12">
        <v>156964</v>
      </c>
      <c r="J5" s="12">
        <v>259678</v>
      </c>
      <c r="K5" s="12">
        <v>156964</v>
      </c>
      <c r="L5" s="12">
        <v>259678</v>
      </c>
    </row>
    <row r="6" spans="1:13" s="7" customFormat="1" ht="69" customHeight="1" x14ac:dyDescent="0.25">
      <c r="A6" s="10">
        <v>2</v>
      </c>
      <c r="B6" s="10" t="s">
        <v>62</v>
      </c>
      <c r="C6" s="9">
        <v>64.900000000000006</v>
      </c>
      <c r="D6" s="9">
        <v>0</v>
      </c>
      <c r="E6" s="10" t="s">
        <v>70</v>
      </c>
      <c r="F6" s="36" t="s">
        <v>99</v>
      </c>
      <c r="G6" s="9">
        <f t="shared" si="0"/>
        <v>45.063443674067678</v>
      </c>
      <c r="H6" s="9">
        <f t="shared" si="1"/>
        <v>45.063443674067678</v>
      </c>
      <c r="I6" s="9">
        <v>50111</v>
      </c>
      <c r="J6" s="9">
        <v>111201</v>
      </c>
      <c r="K6" s="9">
        <v>50111</v>
      </c>
      <c r="L6" s="9">
        <v>111201</v>
      </c>
    </row>
    <row r="7" spans="1:13" ht="63" x14ac:dyDescent="0.25">
      <c r="A7" s="13">
        <v>3</v>
      </c>
      <c r="B7" s="13" t="s">
        <v>55</v>
      </c>
      <c r="C7" s="12">
        <v>100</v>
      </c>
      <c r="D7" s="12">
        <v>0</v>
      </c>
      <c r="E7" s="13" t="s">
        <v>69</v>
      </c>
      <c r="F7" s="35" t="s">
        <v>97</v>
      </c>
      <c r="G7" s="12">
        <f t="shared" si="0"/>
        <v>23.95738495001228</v>
      </c>
      <c r="H7" s="12">
        <f t="shared" si="1"/>
        <v>23.95738495001228</v>
      </c>
      <c r="I7" s="12">
        <v>220510</v>
      </c>
      <c r="J7" s="12">
        <v>920426</v>
      </c>
      <c r="K7" s="12">
        <v>220510</v>
      </c>
      <c r="L7" s="12">
        <v>920426</v>
      </c>
      <c r="M7" s="4"/>
    </row>
    <row r="8" spans="1:13" ht="75" customHeight="1" x14ac:dyDescent="0.25">
      <c r="A8" s="10">
        <v>4</v>
      </c>
      <c r="B8" s="10" t="s">
        <v>57</v>
      </c>
      <c r="C8" s="9">
        <v>100</v>
      </c>
      <c r="D8" s="9">
        <v>0</v>
      </c>
      <c r="E8" s="10" t="s">
        <v>82</v>
      </c>
      <c r="F8" s="36" t="s">
        <v>98</v>
      </c>
      <c r="G8" s="9">
        <f t="shared" si="0"/>
        <v>14.878463323171554</v>
      </c>
      <c r="H8" s="9">
        <f t="shared" si="1"/>
        <v>14.878463323171554</v>
      </c>
      <c r="I8" s="9">
        <v>16545</v>
      </c>
      <c r="J8" s="9">
        <v>111201</v>
      </c>
      <c r="K8" s="9">
        <v>16545</v>
      </c>
      <c r="L8" s="9">
        <v>111201</v>
      </c>
      <c r="M8" s="4"/>
    </row>
    <row r="9" spans="1:13" ht="39" customHeight="1" x14ac:dyDescent="0.25">
      <c r="A9" s="13">
        <v>5</v>
      </c>
      <c r="B9" s="13" t="s">
        <v>61</v>
      </c>
      <c r="C9" s="12">
        <v>100</v>
      </c>
      <c r="D9" s="12">
        <v>0</v>
      </c>
      <c r="E9" s="13" t="s">
        <v>71</v>
      </c>
      <c r="F9" s="35" t="s">
        <v>100</v>
      </c>
      <c r="G9" s="12">
        <f t="shared" si="0"/>
        <v>11.641450052453665</v>
      </c>
      <c r="H9" s="12">
        <f t="shared" si="1"/>
        <v>11.641450052453665</v>
      </c>
      <c r="I9" s="12">
        <v>24968</v>
      </c>
      <c r="J9" s="12">
        <v>214475</v>
      </c>
      <c r="K9" s="12">
        <v>24968</v>
      </c>
      <c r="L9" s="12">
        <v>214475</v>
      </c>
      <c r="M9" s="4"/>
    </row>
    <row r="10" spans="1:13" ht="40.5" customHeight="1" x14ac:dyDescent="0.25">
      <c r="A10" s="10">
        <v>6</v>
      </c>
      <c r="B10" s="10" t="s">
        <v>60</v>
      </c>
      <c r="C10" s="9">
        <v>74.900000000000006</v>
      </c>
      <c r="D10" s="9">
        <v>0</v>
      </c>
      <c r="E10" s="10" t="s">
        <v>71</v>
      </c>
      <c r="F10" s="36" t="s">
        <v>100</v>
      </c>
      <c r="G10" s="9">
        <f t="shared" si="0"/>
        <v>7.1108520806620819</v>
      </c>
      <c r="H10" s="9">
        <f t="shared" si="1"/>
        <v>7.1108520806620819</v>
      </c>
      <c r="I10" s="9">
        <v>15251</v>
      </c>
      <c r="J10" s="9">
        <v>214475</v>
      </c>
      <c r="K10" s="9">
        <v>15251</v>
      </c>
      <c r="L10" s="9">
        <v>214475</v>
      </c>
      <c r="M10" s="4"/>
    </row>
    <row r="11" spans="1:13" ht="103.5" customHeight="1" x14ac:dyDescent="0.25">
      <c r="A11" s="13">
        <v>7</v>
      </c>
      <c r="B11" s="13" t="s">
        <v>64</v>
      </c>
      <c r="C11" s="12">
        <v>100</v>
      </c>
      <c r="D11" s="12">
        <v>0</v>
      </c>
      <c r="E11" s="18" t="s">
        <v>200</v>
      </c>
      <c r="F11" s="37" t="s">
        <v>110</v>
      </c>
      <c r="G11" s="12">
        <f t="shared" si="0"/>
        <v>5.0630289021646648</v>
      </c>
      <c r="H11" s="12">
        <f t="shared" si="1"/>
        <v>5.0630289021646648</v>
      </c>
      <c r="I11" s="12">
        <v>43502</v>
      </c>
      <c r="J11" s="12">
        <v>859209</v>
      </c>
      <c r="K11" s="12">
        <v>43502</v>
      </c>
      <c r="L11" s="12">
        <v>859209</v>
      </c>
      <c r="M11" s="4"/>
    </row>
    <row r="12" spans="1:13" ht="102" customHeight="1" x14ac:dyDescent="0.25">
      <c r="A12" s="10">
        <v>8</v>
      </c>
      <c r="B12" s="10" t="s">
        <v>56</v>
      </c>
      <c r="C12" s="9">
        <v>100</v>
      </c>
      <c r="D12" s="9">
        <v>0</v>
      </c>
      <c r="E12" s="19" t="s">
        <v>102</v>
      </c>
      <c r="F12" s="38" t="s">
        <v>111</v>
      </c>
      <c r="G12" s="9">
        <f t="shared" si="0"/>
        <v>4.1849983903852346</v>
      </c>
      <c r="H12" s="9">
        <f t="shared" si="1"/>
        <v>4.1849983903852346</v>
      </c>
      <c r="I12" s="9">
        <v>390</v>
      </c>
      <c r="J12" s="9">
        <v>9319</v>
      </c>
      <c r="K12" s="9">
        <v>390</v>
      </c>
      <c r="L12" s="9">
        <v>9319</v>
      </c>
      <c r="M12" s="4"/>
    </row>
    <row r="13" spans="1:13" ht="53.25" customHeight="1" x14ac:dyDescent="0.25">
      <c r="A13" s="13">
        <v>9</v>
      </c>
      <c r="B13" s="13" t="s">
        <v>66</v>
      </c>
      <c r="C13" s="12">
        <v>100</v>
      </c>
      <c r="D13" s="12">
        <v>0</v>
      </c>
      <c r="E13" s="13" t="s">
        <v>72</v>
      </c>
      <c r="F13" s="35" t="s">
        <v>101</v>
      </c>
      <c r="G13" s="12">
        <f t="shared" si="0"/>
        <v>3.2139998741018512</v>
      </c>
      <c r="H13" s="12">
        <f t="shared" si="1"/>
        <v>3.2139998741018512</v>
      </c>
      <c r="I13" s="12">
        <v>3574</v>
      </c>
      <c r="J13" s="12">
        <v>111201</v>
      </c>
      <c r="K13" s="12">
        <v>3574</v>
      </c>
      <c r="L13" s="12">
        <v>111201</v>
      </c>
      <c r="M13" s="4"/>
    </row>
    <row r="14" spans="1:13" ht="35.25" customHeight="1" x14ac:dyDescent="0.25">
      <c r="A14" s="10">
        <v>10</v>
      </c>
      <c r="B14" s="10" t="s">
        <v>63</v>
      </c>
      <c r="C14" s="9">
        <v>100</v>
      </c>
      <c r="D14" s="9">
        <v>0</v>
      </c>
      <c r="E14" s="10" t="s">
        <v>71</v>
      </c>
      <c r="F14" s="36" t="s">
        <v>100</v>
      </c>
      <c r="G14" s="9">
        <f t="shared" si="0"/>
        <v>2.2175078680498892</v>
      </c>
      <c r="H14" s="9">
        <f t="shared" si="1"/>
        <v>2.2175078680498892</v>
      </c>
      <c r="I14" s="9">
        <v>4756</v>
      </c>
      <c r="J14" s="9">
        <v>214475</v>
      </c>
      <c r="K14" s="9">
        <v>4756</v>
      </c>
      <c r="L14" s="9">
        <v>214475</v>
      </c>
      <c r="M14" s="4"/>
    </row>
    <row r="15" spans="1:13" ht="80.25" customHeight="1" x14ac:dyDescent="0.25">
      <c r="A15" s="13">
        <v>11</v>
      </c>
      <c r="B15" s="13" t="s">
        <v>58</v>
      </c>
      <c r="C15" s="12">
        <v>74.900000000000006</v>
      </c>
      <c r="D15" s="12">
        <v>0</v>
      </c>
      <c r="E15" s="13" t="s">
        <v>87</v>
      </c>
      <c r="F15" s="35" t="s">
        <v>99</v>
      </c>
      <c r="G15" s="12">
        <f t="shared" si="0"/>
        <v>1.6717475562270121</v>
      </c>
      <c r="H15" s="12">
        <f t="shared" si="1"/>
        <v>1.6717475562270121</v>
      </c>
      <c r="I15" s="12">
        <v>1859</v>
      </c>
      <c r="J15" s="12">
        <v>111201</v>
      </c>
      <c r="K15" s="12">
        <v>1859</v>
      </c>
      <c r="L15" s="12">
        <v>111201</v>
      </c>
      <c r="M15" s="4"/>
    </row>
    <row r="16" spans="1:13" s="3" customFormat="1" ht="88.5" customHeight="1" x14ac:dyDescent="0.25">
      <c r="A16" s="10">
        <v>12</v>
      </c>
      <c r="B16" s="10" t="s">
        <v>54</v>
      </c>
      <c r="C16" s="9">
        <v>100</v>
      </c>
      <c r="D16" s="9">
        <v>0</v>
      </c>
      <c r="E16" s="10" t="s">
        <v>68</v>
      </c>
      <c r="F16" s="36" t="s">
        <v>96</v>
      </c>
      <c r="G16" s="9">
        <f t="shared" si="0"/>
        <v>7.8526078140523092E-2</v>
      </c>
      <c r="H16" s="9">
        <f t="shared" si="1"/>
        <v>7.8526078140523092E-2</v>
      </c>
      <c r="I16" s="9">
        <v>2680.3</v>
      </c>
      <c r="J16" s="9">
        <v>3413261</v>
      </c>
      <c r="K16" s="9">
        <v>2680.3</v>
      </c>
      <c r="L16" s="9">
        <v>3413261</v>
      </c>
    </row>
    <row r="17" spans="1:13" s="3" customFormat="1" ht="72.75" customHeight="1" x14ac:dyDescent="0.25">
      <c r="A17" s="13">
        <v>13</v>
      </c>
      <c r="B17" s="13" t="s">
        <v>67</v>
      </c>
      <c r="C17" s="12">
        <v>100</v>
      </c>
      <c r="D17" s="12">
        <v>0</v>
      </c>
      <c r="E17" s="13" t="s">
        <v>70</v>
      </c>
      <c r="F17" s="35" t="s">
        <v>99</v>
      </c>
      <c r="G17" s="12">
        <f t="shared" si="0"/>
        <v>0</v>
      </c>
      <c r="H17" s="12">
        <f t="shared" si="1"/>
        <v>0</v>
      </c>
      <c r="I17" s="12">
        <v>0</v>
      </c>
      <c r="J17" s="12">
        <v>111201</v>
      </c>
      <c r="K17" s="12">
        <v>0</v>
      </c>
      <c r="L17" s="12">
        <v>111201</v>
      </c>
    </row>
    <row r="18" spans="1:13" s="3" customFormat="1" ht="60" customHeight="1" x14ac:dyDescent="0.25">
      <c r="A18" s="10">
        <v>14</v>
      </c>
      <c r="B18" s="10" t="s">
        <v>65</v>
      </c>
      <c r="C18" s="9">
        <v>100</v>
      </c>
      <c r="D18" s="9">
        <v>0</v>
      </c>
      <c r="E18" s="10" t="s">
        <v>105</v>
      </c>
      <c r="F18" s="36" t="s">
        <v>104</v>
      </c>
      <c r="G18" s="9">
        <v>0</v>
      </c>
      <c r="H18" s="9">
        <v>0</v>
      </c>
      <c r="I18" s="9">
        <v>0</v>
      </c>
      <c r="J18" s="9">
        <v>812122</v>
      </c>
      <c r="K18" s="9">
        <v>0</v>
      </c>
      <c r="L18" s="9">
        <v>812122</v>
      </c>
    </row>
    <row r="19" spans="1:13" s="3" customFormat="1" ht="31.5" customHeight="1" x14ac:dyDescent="0.25">
      <c r="A19" s="15" t="s">
        <v>106</v>
      </c>
      <c r="B19" s="16"/>
      <c r="C19" s="16"/>
      <c r="D19" s="16"/>
      <c r="E19" s="16"/>
      <c r="F19" s="17"/>
      <c r="G19" s="39">
        <f>(K19/L19)*100</f>
        <v>7.2404399845051381</v>
      </c>
      <c r="H19" s="39">
        <f>(I19/J19)*100</f>
        <v>7.2404399845051381</v>
      </c>
      <c r="I19" s="39">
        <f>SUM(I5:I18)</f>
        <v>541110.30000000005</v>
      </c>
      <c r="J19" s="39">
        <f>SUM(J5:J18)</f>
        <v>7473445</v>
      </c>
      <c r="K19" s="39">
        <f>SUM(K5:K18)</f>
        <v>541110.30000000005</v>
      </c>
      <c r="L19" s="39">
        <f>SUM(L5:L18)</f>
        <v>7473445</v>
      </c>
    </row>
    <row r="20" spans="1:13" s="3" customFormat="1" x14ac:dyDescent="0.25">
      <c r="A20" s="4"/>
      <c r="E20" s="6"/>
      <c r="F20" s="6"/>
      <c r="J20" s="5"/>
    </row>
    <row r="21" spans="1:13" s="3" customFormat="1" x14ac:dyDescent="0.25">
      <c r="A21" s="4"/>
      <c r="E21" s="6"/>
      <c r="F21" s="6"/>
      <c r="J21" s="5"/>
    </row>
    <row r="22" spans="1:13" s="3" customFormat="1" x14ac:dyDescent="0.25">
      <c r="A22" s="4"/>
      <c r="E22" s="6"/>
      <c r="F22" s="6"/>
      <c r="J22" s="5"/>
    </row>
    <row r="23" spans="1:13" s="3" customFormat="1" x14ac:dyDescent="0.25">
      <c r="A23" s="4"/>
      <c r="E23" s="6"/>
      <c r="F23" s="6"/>
      <c r="J23" s="5"/>
    </row>
    <row r="24" spans="1:13" s="3" customFormat="1" x14ac:dyDescent="0.25">
      <c r="A24" s="4"/>
      <c r="E24" s="6"/>
      <c r="F24" s="6"/>
      <c r="J24" s="5"/>
    </row>
    <row r="25" spans="1:13" s="3" customFormat="1" x14ac:dyDescent="0.25">
      <c r="A25" s="4"/>
      <c r="E25" s="6"/>
      <c r="F25" s="6"/>
      <c r="J25" s="5"/>
    </row>
    <row r="26" spans="1:13" s="3" customFormat="1" x14ac:dyDescent="0.25">
      <c r="A26" s="4"/>
      <c r="E26" s="6"/>
      <c r="F26" s="6"/>
      <c r="J26" s="5"/>
    </row>
    <row r="27" spans="1:13" s="3" customFormat="1" x14ac:dyDescent="0.25">
      <c r="A27" s="4"/>
      <c r="E27" s="6"/>
      <c r="F27" s="6"/>
      <c r="J27" s="5"/>
    </row>
    <row r="28" spans="1:13" s="3" customFormat="1" x14ac:dyDescent="0.25">
      <c r="A28" s="4"/>
      <c r="E28" s="6"/>
      <c r="F28" s="6"/>
      <c r="J28" s="5"/>
    </row>
    <row r="29" spans="1:13" x14ac:dyDescent="0.25">
      <c r="M29" s="4"/>
    </row>
    <row r="30" spans="1:13" ht="94.5" x14ac:dyDescent="0.25">
      <c r="B30" s="14" t="s">
        <v>1</v>
      </c>
      <c r="C30" s="14" t="s">
        <v>94</v>
      </c>
      <c r="M30" s="4"/>
    </row>
    <row r="31" spans="1:13" ht="31.5" x14ac:dyDescent="0.25">
      <c r="B31" s="31" t="s">
        <v>184</v>
      </c>
      <c r="C31" s="12">
        <v>220510</v>
      </c>
      <c r="M31" s="4"/>
    </row>
    <row r="32" spans="1:13" ht="15.75" x14ac:dyDescent="0.25">
      <c r="B32" s="32" t="s">
        <v>173</v>
      </c>
      <c r="C32" s="9">
        <v>156964</v>
      </c>
      <c r="M32" s="4"/>
    </row>
    <row r="33" spans="2:13" ht="15.75" x14ac:dyDescent="0.25">
      <c r="B33" s="31" t="s">
        <v>174</v>
      </c>
      <c r="C33" s="12">
        <v>50111</v>
      </c>
    </row>
    <row r="34" spans="2:13" ht="15.75" x14ac:dyDescent="0.25">
      <c r="B34" s="32" t="s">
        <v>178</v>
      </c>
      <c r="C34" s="9">
        <v>43502</v>
      </c>
    </row>
    <row r="35" spans="2:13" ht="15.75" x14ac:dyDescent="0.25">
      <c r="B35" s="31" t="s">
        <v>176</v>
      </c>
      <c r="C35" s="12">
        <v>24968</v>
      </c>
    </row>
    <row r="36" spans="2:13" ht="31.5" x14ac:dyDescent="0.25">
      <c r="B36" s="32" t="s">
        <v>175</v>
      </c>
      <c r="C36" s="9">
        <v>16545</v>
      </c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2:13" ht="15.75" x14ac:dyDescent="0.25">
      <c r="B37" s="31" t="s">
        <v>177</v>
      </c>
      <c r="C37" s="12">
        <v>15251</v>
      </c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2:13" ht="15.75" x14ac:dyDescent="0.25">
      <c r="B38" s="32" t="s">
        <v>181</v>
      </c>
      <c r="C38" s="9">
        <v>4756</v>
      </c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2:13" ht="31.5" x14ac:dyDescent="0.25">
      <c r="B39" s="31" t="s">
        <v>180</v>
      </c>
      <c r="C39" s="12">
        <v>3574</v>
      </c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2:13" ht="15.75" x14ac:dyDescent="0.25">
      <c r="B40" s="32" t="s">
        <v>183</v>
      </c>
      <c r="C40" s="9">
        <v>2680.3</v>
      </c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2:13" ht="15.75" x14ac:dyDescent="0.25">
      <c r="B41" s="31" t="s">
        <v>182</v>
      </c>
      <c r="C41" s="12">
        <v>1859</v>
      </c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2:13" ht="31.5" x14ac:dyDescent="0.25">
      <c r="B42" s="32" t="s">
        <v>179</v>
      </c>
      <c r="C42" s="9">
        <v>390</v>
      </c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2:13" x14ac:dyDescent="0.25"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2:13" x14ac:dyDescent="0.25">
      <c r="D44" s="4"/>
      <c r="E44" s="4"/>
      <c r="F44" s="4"/>
      <c r="G44" s="4"/>
      <c r="H44" s="4"/>
      <c r="I44" s="4"/>
      <c r="J44" s="4"/>
      <c r="K44" s="4"/>
      <c r="L44" s="4"/>
      <c r="M44" s="4"/>
    </row>
    <row r="46" spans="2:13" ht="110.25" x14ac:dyDescent="0.25">
      <c r="B46" s="14" t="s">
        <v>1</v>
      </c>
      <c r="C46" s="14" t="s">
        <v>93</v>
      </c>
    </row>
    <row r="47" spans="2:13" ht="15.75" x14ac:dyDescent="0.25">
      <c r="B47" s="11" t="s">
        <v>173</v>
      </c>
      <c r="C47" s="12">
        <v>60.445628817227494</v>
      </c>
    </row>
    <row r="48" spans="2:13" ht="15.75" x14ac:dyDescent="0.25">
      <c r="B48" s="8" t="s">
        <v>174</v>
      </c>
      <c r="C48" s="9">
        <v>45.063443674067678</v>
      </c>
    </row>
    <row r="49" spans="2:3" ht="31.5" x14ac:dyDescent="0.25">
      <c r="B49" s="11" t="s">
        <v>185</v>
      </c>
      <c r="C49" s="12">
        <v>23.95738495001228</v>
      </c>
    </row>
    <row r="50" spans="2:3" ht="31.5" x14ac:dyDescent="0.25">
      <c r="B50" s="8" t="s">
        <v>175</v>
      </c>
      <c r="C50" s="9">
        <v>14.878463323171554</v>
      </c>
    </row>
    <row r="51" spans="2:3" ht="15.75" x14ac:dyDescent="0.25">
      <c r="B51" s="11" t="s">
        <v>176</v>
      </c>
      <c r="C51" s="12">
        <v>11.641450052453665</v>
      </c>
    </row>
    <row r="52" spans="2:3" ht="15.75" x14ac:dyDescent="0.25">
      <c r="B52" s="8" t="s">
        <v>177</v>
      </c>
      <c r="C52" s="9">
        <v>7.1108520806620819</v>
      </c>
    </row>
    <row r="53" spans="2:3" ht="15.75" x14ac:dyDescent="0.25">
      <c r="B53" s="11" t="s">
        <v>178</v>
      </c>
      <c r="C53" s="12">
        <v>5.0630289021646648</v>
      </c>
    </row>
    <row r="54" spans="2:3" ht="31.5" x14ac:dyDescent="0.25">
      <c r="B54" s="8" t="s">
        <v>179</v>
      </c>
      <c r="C54" s="9">
        <v>4.1849983903852346</v>
      </c>
    </row>
    <row r="55" spans="2:3" ht="31.5" x14ac:dyDescent="0.25">
      <c r="B55" s="11" t="s">
        <v>180</v>
      </c>
      <c r="C55" s="12">
        <v>3.2139998741018512</v>
      </c>
    </row>
    <row r="56" spans="2:3" ht="15.75" x14ac:dyDescent="0.25">
      <c r="B56" s="8" t="s">
        <v>181</v>
      </c>
      <c r="C56" s="9">
        <v>2.2175078680498892</v>
      </c>
    </row>
    <row r="57" spans="2:3" ht="15.75" x14ac:dyDescent="0.25">
      <c r="B57" s="11" t="s">
        <v>182</v>
      </c>
      <c r="C57" s="12">
        <v>1.6717475562270121</v>
      </c>
    </row>
    <row r="58" spans="2:3" ht="15.75" x14ac:dyDescent="0.25">
      <c r="B58" s="8" t="s">
        <v>183</v>
      </c>
      <c r="C58" s="9">
        <v>7.8526078140523092E-2</v>
      </c>
    </row>
  </sheetData>
  <autoFilter ref="A4:J17"/>
  <sortState ref="A2:L16">
    <sortCondition descending="1" ref="C28"/>
  </sortState>
  <mergeCells count="1">
    <mergeCell ref="A2:L2"/>
  </mergeCells>
  <printOptions horizontalCentered="1"/>
  <pageMargins left="0.39370078740157483" right="0.39370078740157483" top="0.39370078740157483" bottom="0.39370078740157483" header="0" footer="0"/>
  <pageSetup paperSize="9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7"/>
  <sheetViews>
    <sheetView tabSelected="1" view="pageBreakPreview" zoomScale="85" zoomScaleNormal="85" zoomScaleSheetLayoutView="85" workbookViewId="0">
      <pane xSplit="2" ySplit="4" topLeftCell="C41" activePane="bottomRight" state="frozen"/>
      <selection pane="topRight" activeCell="C1" sqref="C1"/>
      <selection pane="bottomLeft" activeCell="A2" sqref="A2"/>
      <selection pane="bottomRight" activeCell="A2" sqref="A2:L2"/>
    </sheetView>
  </sheetViews>
  <sheetFormatPr defaultRowHeight="15" x14ac:dyDescent="0.25"/>
  <cols>
    <col min="1" max="1" width="11.28515625" style="4" customWidth="1"/>
    <col min="2" max="2" width="26.7109375" style="3" customWidth="1"/>
    <col min="3" max="4" width="20.140625" style="3" customWidth="1"/>
    <col min="5" max="5" width="25.28515625" style="6" customWidth="1"/>
    <col min="6" max="6" width="15.7109375" style="6" customWidth="1"/>
    <col min="7" max="7" width="19.7109375" style="3" customWidth="1"/>
    <col min="8" max="8" width="19.85546875" style="3" customWidth="1"/>
    <col min="9" max="9" width="13.85546875" style="3" customWidth="1"/>
    <col min="10" max="10" width="13.42578125" style="5" customWidth="1"/>
    <col min="11" max="11" width="16.7109375" style="3" customWidth="1"/>
    <col min="12" max="12" width="17.5703125" style="3" customWidth="1"/>
    <col min="13" max="13" width="30.140625" customWidth="1"/>
    <col min="14" max="16384" width="9.140625" style="4"/>
  </cols>
  <sheetData>
    <row r="2" spans="1:13" ht="63.75" customHeight="1" x14ac:dyDescent="0.25">
      <c r="A2" s="40" t="s">
        <v>202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4" spans="1:13" s="2" customFormat="1" ht="157.5" x14ac:dyDescent="0.25">
      <c r="A4" s="14" t="s">
        <v>192</v>
      </c>
      <c r="B4" s="14" t="s">
        <v>1</v>
      </c>
      <c r="C4" s="14" t="s">
        <v>103</v>
      </c>
      <c r="D4" s="14" t="s">
        <v>91</v>
      </c>
      <c r="E4" s="14" t="s">
        <v>90</v>
      </c>
      <c r="F4" s="14" t="s">
        <v>86</v>
      </c>
      <c r="G4" s="14" t="s">
        <v>191</v>
      </c>
      <c r="H4" s="14" t="s">
        <v>187</v>
      </c>
      <c r="I4" s="14" t="s">
        <v>186</v>
      </c>
      <c r="J4" s="14" t="s">
        <v>189</v>
      </c>
      <c r="K4" s="14" t="s">
        <v>188</v>
      </c>
      <c r="L4" s="14" t="s">
        <v>190</v>
      </c>
      <c r="M4" s="27"/>
    </row>
    <row r="5" spans="1:13" ht="40.5" customHeight="1" x14ac:dyDescent="0.25">
      <c r="A5" s="13">
        <v>1</v>
      </c>
      <c r="B5" s="13" t="s">
        <v>148</v>
      </c>
      <c r="C5" s="12">
        <v>100</v>
      </c>
      <c r="D5" s="12">
        <v>0</v>
      </c>
      <c r="E5" s="13" t="s">
        <v>2</v>
      </c>
      <c r="F5" s="13" t="s">
        <v>149</v>
      </c>
      <c r="G5" s="12">
        <f t="shared" ref="G5:G36" si="0">(K5/L5)*100</f>
        <v>72.70431887408499</v>
      </c>
      <c r="H5" s="12">
        <f t="shared" ref="H5:H29" si="1">(I5/J5)*100</f>
        <v>72.70431887408499</v>
      </c>
      <c r="I5" s="12">
        <v>507765</v>
      </c>
      <c r="J5" s="12">
        <v>698397.3</v>
      </c>
      <c r="K5" s="12">
        <v>507765</v>
      </c>
      <c r="L5" s="12">
        <v>698397.3</v>
      </c>
      <c r="M5" s="28"/>
    </row>
    <row r="6" spans="1:13" s="7" customFormat="1" ht="54" customHeight="1" x14ac:dyDescent="0.25">
      <c r="A6" s="10">
        <v>2</v>
      </c>
      <c r="B6" s="10" t="s">
        <v>31</v>
      </c>
      <c r="C6" s="9">
        <v>100</v>
      </c>
      <c r="D6" s="9">
        <v>0</v>
      </c>
      <c r="E6" s="10" t="s">
        <v>75</v>
      </c>
      <c r="F6" s="10" t="s">
        <v>156</v>
      </c>
      <c r="G6" s="9">
        <f t="shared" si="0"/>
        <v>49.160157922403371</v>
      </c>
      <c r="H6" s="9">
        <f t="shared" si="1"/>
        <v>49.160157922403371</v>
      </c>
      <c r="I6" s="9">
        <v>1061546.8999999999</v>
      </c>
      <c r="J6" s="9">
        <v>2159364.2999999998</v>
      </c>
      <c r="K6" s="9">
        <v>1061546.8999999999</v>
      </c>
      <c r="L6" s="9">
        <v>2159364.2999999998</v>
      </c>
    </row>
    <row r="7" spans="1:13" ht="36.75" customHeight="1" x14ac:dyDescent="0.25">
      <c r="A7" s="13">
        <v>3</v>
      </c>
      <c r="B7" s="13" t="s">
        <v>48</v>
      </c>
      <c r="C7" s="12">
        <v>100</v>
      </c>
      <c r="D7" s="12">
        <v>0</v>
      </c>
      <c r="E7" s="13" t="s">
        <v>128</v>
      </c>
      <c r="F7" s="13" t="s">
        <v>129</v>
      </c>
      <c r="G7" s="12">
        <f t="shared" si="0"/>
        <v>41.466390701329395</v>
      </c>
      <c r="H7" s="12">
        <f t="shared" si="1"/>
        <v>41.466390701329395</v>
      </c>
      <c r="I7" s="12">
        <v>134031.4</v>
      </c>
      <c r="J7" s="12">
        <v>323229</v>
      </c>
      <c r="K7" s="12">
        <v>134031.4</v>
      </c>
      <c r="L7" s="12">
        <v>323229</v>
      </c>
      <c r="M7" s="28"/>
    </row>
    <row r="8" spans="1:13" s="7" customFormat="1" ht="100.5" customHeight="1" x14ac:dyDescent="0.25">
      <c r="A8" s="10">
        <v>4</v>
      </c>
      <c r="B8" s="10" t="s">
        <v>29</v>
      </c>
      <c r="C8" s="9">
        <v>100</v>
      </c>
      <c r="D8" s="9">
        <v>0</v>
      </c>
      <c r="E8" s="10" t="s">
        <v>73</v>
      </c>
      <c r="F8" s="10" t="s">
        <v>140</v>
      </c>
      <c r="G8" s="9">
        <f t="shared" si="0"/>
        <v>26.783303603008257</v>
      </c>
      <c r="H8" s="9">
        <f t="shared" si="1"/>
        <v>26.783303603008257</v>
      </c>
      <c r="I8" s="9">
        <v>1116184</v>
      </c>
      <c r="J8" s="9">
        <v>4167462</v>
      </c>
      <c r="K8" s="9">
        <v>1116184</v>
      </c>
      <c r="L8" s="9">
        <v>4167462</v>
      </c>
    </row>
    <row r="9" spans="1:13" ht="57" customHeight="1" x14ac:dyDescent="0.25">
      <c r="A9" s="13">
        <v>5</v>
      </c>
      <c r="B9" s="13" t="s">
        <v>3</v>
      </c>
      <c r="C9" s="12" t="s">
        <v>12</v>
      </c>
      <c r="D9" s="12">
        <v>0</v>
      </c>
      <c r="E9" s="13" t="s">
        <v>22</v>
      </c>
      <c r="F9" s="13" t="s">
        <v>120</v>
      </c>
      <c r="G9" s="12">
        <f t="shared" si="0"/>
        <v>22.850896595714033</v>
      </c>
      <c r="H9" s="12">
        <f t="shared" si="1"/>
        <v>22.850896595714033</v>
      </c>
      <c r="I9" s="12">
        <v>22211.3</v>
      </c>
      <c r="J9" s="12">
        <v>97201</v>
      </c>
      <c r="K9" s="12">
        <v>22211.3</v>
      </c>
      <c r="L9" s="12">
        <v>97201</v>
      </c>
      <c r="M9" s="28"/>
    </row>
    <row r="10" spans="1:13" s="7" customFormat="1" ht="63" x14ac:dyDescent="0.25">
      <c r="A10" s="10">
        <v>6</v>
      </c>
      <c r="B10" s="10" t="s">
        <v>37</v>
      </c>
      <c r="C10" s="9">
        <v>100</v>
      </c>
      <c r="D10" s="9">
        <v>0</v>
      </c>
      <c r="E10" s="10" t="s">
        <v>79</v>
      </c>
      <c r="F10" s="10" t="s">
        <v>157</v>
      </c>
      <c r="G10" s="9">
        <f t="shared" si="0"/>
        <v>20.17468875798113</v>
      </c>
      <c r="H10" s="9">
        <f t="shared" si="1"/>
        <v>20.17468875798113</v>
      </c>
      <c r="I10" s="9">
        <v>400182.1</v>
      </c>
      <c r="J10" s="9">
        <v>1983585</v>
      </c>
      <c r="K10" s="9">
        <v>400182.1</v>
      </c>
      <c r="L10" s="9">
        <v>1983585</v>
      </c>
    </row>
    <row r="11" spans="1:13" ht="66.75" customHeight="1" x14ac:dyDescent="0.25">
      <c r="A11" s="13">
        <v>7</v>
      </c>
      <c r="B11" s="13" t="s">
        <v>11</v>
      </c>
      <c r="C11" s="12" t="s">
        <v>12</v>
      </c>
      <c r="D11" s="12">
        <v>14096000</v>
      </c>
      <c r="E11" s="13" t="s">
        <v>24</v>
      </c>
      <c r="F11" s="13" t="s">
        <v>124</v>
      </c>
      <c r="G11" s="12">
        <f t="shared" si="0"/>
        <v>18.061825864561325</v>
      </c>
      <c r="H11" s="12">
        <f t="shared" si="1"/>
        <v>18.061825864561325</v>
      </c>
      <c r="I11" s="12">
        <v>16243</v>
      </c>
      <c r="J11" s="12">
        <v>89930</v>
      </c>
      <c r="K11" s="12">
        <v>16243</v>
      </c>
      <c r="L11" s="12">
        <v>89930</v>
      </c>
      <c r="M11" s="28"/>
    </row>
    <row r="12" spans="1:13" s="7" customFormat="1" ht="116.25" customHeight="1" x14ac:dyDescent="0.25">
      <c r="A12" s="10">
        <v>8</v>
      </c>
      <c r="B12" s="10" t="s">
        <v>49</v>
      </c>
      <c r="C12" s="9">
        <v>100</v>
      </c>
      <c r="D12" s="9">
        <v>0</v>
      </c>
      <c r="E12" s="10" t="s">
        <v>130</v>
      </c>
      <c r="F12" s="10" t="s">
        <v>131</v>
      </c>
      <c r="G12" s="9">
        <f t="shared" si="0"/>
        <v>15.989417663413921</v>
      </c>
      <c r="H12" s="9">
        <f t="shared" si="1"/>
        <v>15.989417663413921</v>
      </c>
      <c r="I12" s="9">
        <v>41521</v>
      </c>
      <c r="J12" s="9">
        <v>259678</v>
      </c>
      <c r="K12" s="9">
        <v>41521</v>
      </c>
      <c r="L12" s="9">
        <v>259678</v>
      </c>
    </row>
    <row r="13" spans="1:13" ht="63" x14ac:dyDescent="0.25">
      <c r="A13" s="13">
        <v>9</v>
      </c>
      <c r="B13" s="13" t="s">
        <v>53</v>
      </c>
      <c r="C13" s="12">
        <v>100</v>
      </c>
      <c r="D13" s="12">
        <v>7561520</v>
      </c>
      <c r="E13" s="13" t="s">
        <v>171</v>
      </c>
      <c r="F13" s="13" t="s">
        <v>137</v>
      </c>
      <c r="G13" s="12">
        <f t="shared" si="0"/>
        <v>14.601938563680857</v>
      </c>
      <c r="H13" s="12">
        <f t="shared" si="1"/>
        <v>14.601938563680857</v>
      </c>
      <c r="I13" s="12">
        <v>47197.7</v>
      </c>
      <c r="J13" s="12">
        <v>323229</v>
      </c>
      <c r="K13" s="12">
        <v>47197.7</v>
      </c>
      <c r="L13" s="12">
        <v>323229</v>
      </c>
      <c r="M13" s="28"/>
    </row>
    <row r="14" spans="1:13" s="7" customFormat="1" ht="133.5" customHeight="1" x14ac:dyDescent="0.25">
      <c r="A14" s="10">
        <v>10</v>
      </c>
      <c r="B14" s="10" t="s">
        <v>28</v>
      </c>
      <c r="C14" s="9">
        <v>100</v>
      </c>
      <c r="D14" s="9">
        <v>0</v>
      </c>
      <c r="E14" s="10" t="s">
        <v>74</v>
      </c>
      <c r="F14" s="10" t="s">
        <v>112</v>
      </c>
      <c r="G14" s="9">
        <f t="shared" si="0"/>
        <v>7.8794892135644918</v>
      </c>
      <c r="H14" s="9">
        <f t="shared" si="1"/>
        <v>7.8794892135644918</v>
      </c>
      <c r="I14" s="9">
        <v>20461.3</v>
      </c>
      <c r="J14" s="9">
        <v>259678</v>
      </c>
      <c r="K14" s="9">
        <v>20461.3</v>
      </c>
      <c r="L14" s="9">
        <v>259678</v>
      </c>
    </row>
    <row r="15" spans="1:13" ht="47.25" x14ac:dyDescent="0.25">
      <c r="A15" s="13">
        <v>11</v>
      </c>
      <c r="B15" s="13" t="s">
        <v>196</v>
      </c>
      <c r="C15" s="12">
        <v>100</v>
      </c>
      <c r="D15" s="12">
        <v>0</v>
      </c>
      <c r="E15" s="13" t="s">
        <v>166</v>
      </c>
      <c r="F15" s="13" t="s">
        <v>137</v>
      </c>
      <c r="G15" s="12">
        <f t="shared" si="0"/>
        <v>7.7344545198605328</v>
      </c>
      <c r="H15" s="12">
        <f t="shared" si="1"/>
        <v>7.7344545198605328</v>
      </c>
      <c r="I15" s="12">
        <v>25000</v>
      </c>
      <c r="J15" s="12">
        <v>323229</v>
      </c>
      <c r="K15" s="12">
        <v>25000</v>
      </c>
      <c r="L15" s="12">
        <v>323229</v>
      </c>
      <c r="M15" s="29"/>
    </row>
    <row r="16" spans="1:13" s="7" customFormat="1" ht="47.25" x14ac:dyDescent="0.25">
      <c r="A16" s="10">
        <v>12</v>
      </c>
      <c r="B16" s="10" t="s">
        <v>133</v>
      </c>
      <c r="C16" s="9">
        <v>100</v>
      </c>
      <c r="D16" s="9">
        <v>0</v>
      </c>
      <c r="E16" s="10" t="s">
        <v>166</v>
      </c>
      <c r="F16" s="10" t="s">
        <v>135</v>
      </c>
      <c r="G16" s="9">
        <f t="shared" si="0"/>
        <v>7.3632007029072275</v>
      </c>
      <c r="H16" s="9">
        <f t="shared" si="1"/>
        <v>7.3632007029072275</v>
      </c>
      <c r="I16" s="9">
        <v>23800</v>
      </c>
      <c r="J16" s="9">
        <v>323229</v>
      </c>
      <c r="K16" s="9">
        <v>23800</v>
      </c>
      <c r="L16" s="9">
        <v>323229</v>
      </c>
    </row>
    <row r="17" spans="1:13" ht="94.5" x14ac:dyDescent="0.25">
      <c r="A17" s="13">
        <v>13</v>
      </c>
      <c r="B17" s="13" t="s">
        <v>27</v>
      </c>
      <c r="C17" s="12">
        <v>100</v>
      </c>
      <c r="D17" s="12">
        <v>0</v>
      </c>
      <c r="E17" s="13" t="s">
        <v>139</v>
      </c>
      <c r="F17" s="13" t="s">
        <v>155</v>
      </c>
      <c r="G17" s="12">
        <f t="shared" si="0"/>
        <v>7.2019046624885075</v>
      </c>
      <c r="H17" s="12">
        <f t="shared" si="1"/>
        <v>7.2019046624885075</v>
      </c>
      <c r="I17" s="12">
        <v>53814</v>
      </c>
      <c r="J17" s="12">
        <v>747219</v>
      </c>
      <c r="K17" s="12">
        <v>53814</v>
      </c>
      <c r="L17" s="12">
        <v>747219</v>
      </c>
      <c r="M17" s="28"/>
    </row>
    <row r="18" spans="1:13" s="7" customFormat="1" ht="78.75" x14ac:dyDescent="0.25">
      <c r="A18" s="10">
        <v>14</v>
      </c>
      <c r="B18" s="10" t="s">
        <v>6</v>
      </c>
      <c r="C18" s="9" t="s">
        <v>12</v>
      </c>
      <c r="D18" s="9">
        <v>0</v>
      </c>
      <c r="E18" s="10" t="s">
        <v>122</v>
      </c>
      <c r="F18" s="10" t="s">
        <v>110</v>
      </c>
      <c r="G18" s="9">
        <f t="shared" si="0"/>
        <v>7.1228304172791486</v>
      </c>
      <c r="H18" s="9">
        <f t="shared" si="1"/>
        <v>7.1228304172791486</v>
      </c>
      <c r="I18" s="9">
        <v>61200</v>
      </c>
      <c r="J18" s="9">
        <v>859209</v>
      </c>
      <c r="K18" s="9">
        <v>61200</v>
      </c>
      <c r="L18" s="9">
        <v>859209</v>
      </c>
    </row>
    <row r="19" spans="1:13" ht="47.25" x14ac:dyDescent="0.25">
      <c r="A19" s="13">
        <v>15</v>
      </c>
      <c r="B19" s="13" t="s">
        <v>195</v>
      </c>
      <c r="C19" s="12">
        <v>0</v>
      </c>
      <c r="D19" s="12">
        <v>0</v>
      </c>
      <c r="E19" s="13" t="s">
        <v>166</v>
      </c>
      <c r="F19" s="13" t="s">
        <v>137</v>
      </c>
      <c r="G19" s="12">
        <f t="shared" si="0"/>
        <v>6.4969417966828464</v>
      </c>
      <c r="H19" s="12">
        <f t="shared" si="1"/>
        <v>6.4969417966828464</v>
      </c>
      <c r="I19" s="12">
        <v>21000</v>
      </c>
      <c r="J19" s="12">
        <v>323229</v>
      </c>
      <c r="K19" s="12">
        <v>21000</v>
      </c>
      <c r="L19" s="12">
        <v>323229</v>
      </c>
      <c r="M19" s="28"/>
    </row>
    <row r="20" spans="1:13" s="7" customFormat="1" ht="47.25" x14ac:dyDescent="0.25">
      <c r="A20" s="10">
        <v>16</v>
      </c>
      <c r="B20" s="10" t="s">
        <v>50</v>
      </c>
      <c r="C20" s="9">
        <v>100</v>
      </c>
      <c r="D20" s="9">
        <v>0</v>
      </c>
      <c r="E20" s="10" t="s">
        <v>168</v>
      </c>
      <c r="F20" s="10" t="s">
        <v>169</v>
      </c>
      <c r="G20" s="9">
        <f t="shared" si="0"/>
        <v>4.6750108339320189</v>
      </c>
      <c r="H20" s="9">
        <f t="shared" si="1"/>
        <v>4.6750108339320189</v>
      </c>
      <c r="I20" s="9">
        <v>194829.3</v>
      </c>
      <c r="J20" s="9">
        <v>4167462</v>
      </c>
      <c r="K20" s="9">
        <v>194829.3</v>
      </c>
      <c r="L20" s="9">
        <v>4167462</v>
      </c>
    </row>
    <row r="21" spans="1:13" ht="15.75" x14ac:dyDescent="0.25">
      <c r="A21" s="13">
        <v>17</v>
      </c>
      <c r="B21" s="13" t="s">
        <v>19</v>
      </c>
      <c r="C21" s="12">
        <v>100</v>
      </c>
      <c r="D21" s="12">
        <v>0</v>
      </c>
      <c r="E21" s="13" t="s">
        <v>151</v>
      </c>
      <c r="F21" s="13" t="s">
        <v>150</v>
      </c>
      <c r="G21" s="12">
        <f t="shared" si="0"/>
        <v>2.9101552453164059</v>
      </c>
      <c r="H21" s="12">
        <f t="shared" si="1"/>
        <v>2.9101552453164059</v>
      </c>
      <c r="I21" s="12">
        <v>2828.7</v>
      </c>
      <c r="J21" s="12">
        <v>97201</v>
      </c>
      <c r="K21" s="12">
        <v>2828.7</v>
      </c>
      <c r="L21" s="12">
        <v>97201</v>
      </c>
      <c r="M21" s="28"/>
    </row>
    <row r="22" spans="1:13" s="7" customFormat="1" ht="78.75" x14ac:dyDescent="0.25">
      <c r="A22" s="10">
        <v>18</v>
      </c>
      <c r="B22" s="10" t="s">
        <v>10</v>
      </c>
      <c r="C22" s="9" t="s">
        <v>12</v>
      </c>
      <c r="D22" s="9">
        <v>0</v>
      </c>
      <c r="E22" s="10" t="s">
        <v>23</v>
      </c>
      <c r="F22" s="10" t="s">
        <v>108</v>
      </c>
      <c r="G22" s="9">
        <f t="shared" si="0"/>
        <v>2.6618038909064721</v>
      </c>
      <c r="H22" s="9">
        <f t="shared" si="1"/>
        <v>2.6618038909064721</v>
      </c>
      <c r="I22" s="9">
        <v>2587.3000000000002</v>
      </c>
      <c r="J22" s="9">
        <v>97201</v>
      </c>
      <c r="K22" s="9">
        <v>2587.3000000000002</v>
      </c>
      <c r="L22" s="9">
        <v>97201</v>
      </c>
    </row>
    <row r="23" spans="1:13" ht="126" x14ac:dyDescent="0.25">
      <c r="A23" s="13">
        <v>19</v>
      </c>
      <c r="B23" s="13" t="s">
        <v>5</v>
      </c>
      <c r="C23" s="12" t="s">
        <v>12</v>
      </c>
      <c r="D23" s="12">
        <v>0</v>
      </c>
      <c r="E23" s="13" t="s">
        <v>83</v>
      </c>
      <c r="F23" s="13" t="s">
        <v>121</v>
      </c>
      <c r="G23" s="12">
        <f t="shared" si="0"/>
        <v>1.9639707637920809</v>
      </c>
      <c r="H23" s="12">
        <f t="shared" si="1"/>
        <v>1.9639707637920809</v>
      </c>
      <c r="I23" s="12">
        <v>5100</v>
      </c>
      <c r="J23" s="12">
        <v>259678</v>
      </c>
      <c r="K23" s="12">
        <v>5100</v>
      </c>
      <c r="L23" s="12">
        <v>259678</v>
      </c>
      <c r="M23" s="28"/>
    </row>
    <row r="24" spans="1:13" s="7" customFormat="1" ht="78.75" x14ac:dyDescent="0.25">
      <c r="A24" s="10">
        <v>20</v>
      </c>
      <c r="B24" s="10" t="s">
        <v>43</v>
      </c>
      <c r="C24" s="9">
        <v>100</v>
      </c>
      <c r="D24" s="9">
        <v>0</v>
      </c>
      <c r="E24" s="10" t="s">
        <v>23</v>
      </c>
      <c r="F24" s="10" t="s">
        <v>108</v>
      </c>
      <c r="G24" s="9">
        <f t="shared" si="0"/>
        <v>1.808735169565145</v>
      </c>
      <c r="H24" s="9">
        <f t="shared" si="1"/>
        <v>1.808735169565145</v>
      </c>
      <c r="I24" s="9">
        <v>11972</v>
      </c>
      <c r="J24" s="9">
        <v>661899</v>
      </c>
      <c r="K24" s="9">
        <v>11972</v>
      </c>
      <c r="L24" s="9">
        <v>661899</v>
      </c>
    </row>
    <row r="25" spans="1:13" ht="157.5" x14ac:dyDescent="0.25">
      <c r="A25" s="13">
        <v>21</v>
      </c>
      <c r="B25" s="13" t="s">
        <v>20</v>
      </c>
      <c r="C25" s="12">
        <v>100</v>
      </c>
      <c r="D25" s="12">
        <v>0</v>
      </c>
      <c r="E25" s="13" t="s">
        <v>153</v>
      </c>
      <c r="F25" s="13" t="s">
        <v>152</v>
      </c>
      <c r="G25" s="12">
        <f t="shared" si="0"/>
        <v>0.9257619051286593</v>
      </c>
      <c r="H25" s="12">
        <f t="shared" si="1"/>
        <v>0.9257619051286593</v>
      </c>
      <c r="I25" s="12">
        <v>2404</v>
      </c>
      <c r="J25" s="12">
        <v>259678</v>
      </c>
      <c r="K25" s="12">
        <v>2404</v>
      </c>
      <c r="L25" s="12">
        <v>259678</v>
      </c>
      <c r="M25" s="30"/>
    </row>
    <row r="26" spans="1:13" s="7" customFormat="1" ht="41.25" customHeight="1" x14ac:dyDescent="0.25">
      <c r="A26" s="10">
        <v>22</v>
      </c>
      <c r="B26" s="10" t="s">
        <v>21</v>
      </c>
      <c r="C26" s="9">
        <v>100</v>
      </c>
      <c r="D26" s="9">
        <v>0</v>
      </c>
      <c r="E26" s="10" t="s">
        <v>2</v>
      </c>
      <c r="F26" s="10" t="s">
        <v>119</v>
      </c>
      <c r="G26" s="9">
        <f t="shared" si="0"/>
        <v>0.77133536688696835</v>
      </c>
      <c r="H26" s="9">
        <f t="shared" si="1"/>
        <v>0.77133536688696835</v>
      </c>
      <c r="I26" s="9">
        <v>3641.32</v>
      </c>
      <c r="J26" s="9">
        <v>472080</v>
      </c>
      <c r="K26" s="9">
        <v>3641.32</v>
      </c>
      <c r="L26" s="9">
        <v>472080</v>
      </c>
    </row>
    <row r="27" spans="1:13" ht="63" x14ac:dyDescent="0.25">
      <c r="A27" s="13">
        <v>23</v>
      </c>
      <c r="B27" s="13" t="s">
        <v>125</v>
      </c>
      <c r="C27" s="12">
        <v>100</v>
      </c>
      <c r="D27" s="12">
        <v>0</v>
      </c>
      <c r="E27" s="13" t="s">
        <v>127</v>
      </c>
      <c r="F27" s="13" t="s">
        <v>107</v>
      </c>
      <c r="G27" s="12">
        <f t="shared" si="0"/>
        <v>0.76279444162006438</v>
      </c>
      <c r="H27" s="12">
        <f t="shared" si="1"/>
        <v>0.76279444162006438</v>
      </c>
      <c r="I27" s="12">
        <v>3601</v>
      </c>
      <c r="J27" s="12">
        <v>472080</v>
      </c>
      <c r="K27" s="12">
        <v>3601</v>
      </c>
      <c r="L27" s="12">
        <v>472080</v>
      </c>
      <c r="M27" s="28"/>
    </row>
    <row r="28" spans="1:13" s="7" customFormat="1" ht="110.25" x14ac:dyDescent="0.25">
      <c r="A28" s="10">
        <v>24</v>
      </c>
      <c r="B28" s="10" t="s">
        <v>18</v>
      </c>
      <c r="C28" s="9">
        <v>100</v>
      </c>
      <c r="D28" s="9">
        <v>0</v>
      </c>
      <c r="E28" s="10" t="s">
        <v>84</v>
      </c>
      <c r="F28" s="10" t="s">
        <v>154</v>
      </c>
      <c r="G28" s="9">
        <f t="shared" si="0"/>
        <v>0.75255031637471215</v>
      </c>
      <c r="H28" s="9">
        <f t="shared" si="1"/>
        <v>0.75255031637471215</v>
      </c>
      <c r="I28" s="9">
        <v>1799.7</v>
      </c>
      <c r="J28" s="9">
        <v>239146.8</v>
      </c>
      <c r="K28" s="9">
        <v>1799.7</v>
      </c>
      <c r="L28" s="9">
        <v>239146.8</v>
      </c>
    </row>
    <row r="29" spans="1:13" ht="15.75" x14ac:dyDescent="0.25">
      <c r="A29" s="13">
        <v>25</v>
      </c>
      <c r="B29" s="13" t="s">
        <v>33</v>
      </c>
      <c r="C29" s="12">
        <v>100</v>
      </c>
      <c r="D29" s="12">
        <v>0</v>
      </c>
      <c r="E29" s="13" t="s">
        <v>76</v>
      </c>
      <c r="F29" s="13" t="s">
        <v>145</v>
      </c>
      <c r="G29" s="12">
        <f t="shared" si="0"/>
        <v>0.74766949152542372</v>
      </c>
      <c r="H29" s="12">
        <f t="shared" si="1"/>
        <v>0.74766949152542372</v>
      </c>
      <c r="I29" s="12">
        <v>3529</v>
      </c>
      <c r="J29" s="12">
        <v>472000</v>
      </c>
      <c r="K29" s="12">
        <v>3529</v>
      </c>
      <c r="L29" s="12">
        <v>472000</v>
      </c>
      <c r="M29" s="28"/>
    </row>
    <row r="30" spans="1:13" s="7" customFormat="1" ht="78.75" x14ac:dyDescent="0.25">
      <c r="A30" s="10">
        <v>26</v>
      </c>
      <c r="B30" s="10" t="s">
        <v>32</v>
      </c>
      <c r="C30" s="9">
        <v>100</v>
      </c>
      <c r="D30" s="9">
        <v>0</v>
      </c>
      <c r="E30" s="10" t="s">
        <v>25</v>
      </c>
      <c r="F30" s="10" t="s">
        <v>144</v>
      </c>
      <c r="G30" s="9">
        <f t="shared" si="0"/>
        <v>0.60829604353731936</v>
      </c>
      <c r="H30" s="9"/>
      <c r="I30" s="9">
        <v>1521.7</v>
      </c>
      <c r="J30" s="9">
        <v>250157.8</v>
      </c>
      <c r="K30" s="9">
        <v>1521.7</v>
      </c>
      <c r="L30" s="9">
        <v>250157.8</v>
      </c>
    </row>
    <row r="31" spans="1:13" ht="86.25" customHeight="1" x14ac:dyDescent="0.25">
      <c r="A31" s="13">
        <v>27</v>
      </c>
      <c r="B31" s="13" t="s">
        <v>15</v>
      </c>
      <c r="C31" s="12">
        <v>100</v>
      </c>
      <c r="D31" s="12">
        <v>0</v>
      </c>
      <c r="E31" s="13" t="s">
        <v>25</v>
      </c>
      <c r="F31" s="13" t="s">
        <v>109</v>
      </c>
      <c r="G31" s="12">
        <f t="shared" si="0"/>
        <v>0.57247865147518884</v>
      </c>
      <c r="H31" s="12">
        <f t="shared" ref="H31:H60" si="2">(I31/J31)*100</f>
        <v>0.57247865147518884</v>
      </c>
      <c r="I31" s="12">
        <v>1432.1</v>
      </c>
      <c r="J31" s="12">
        <v>250157.8</v>
      </c>
      <c r="K31" s="12">
        <v>1432.1</v>
      </c>
      <c r="L31" s="12">
        <v>250157.8</v>
      </c>
      <c r="M31" s="28"/>
    </row>
    <row r="32" spans="1:13" s="7" customFormat="1" ht="40.5" customHeight="1" x14ac:dyDescent="0.25">
      <c r="A32" s="10">
        <v>28</v>
      </c>
      <c r="B32" s="10" t="s">
        <v>14</v>
      </c>
      <c r="C32" s="9">
        <v>100</v>
      </c>
      <c r="D32" s="9">
        <v>0</v>
      </c>
      <c r="E32" s="10" t="s">
        <v>2</v>
      </c>
      <c r="F32" s="10" t="s">
        <v>119</v>
      </c>
      <c r="G32" s="9">
        <f t="shared" si="0"/>
        <v>0.47788510421962377</v>
      </c>
      <c r="H32" s="9">
        <f t="shared" si="2"/>
        <v>0.47788510421962377</v>
      </c>
      <c r="I32" s="9">
        <v>2256</v>
      </c>
      <c r="J32" s="9">
        <v>472080</v>
      </c>
      <c r="K32" s="9">
        <v>2256</v>
      </c>
      <c r="L32" s="9">
        <v>472080</v>
      </c>
    </row>
    <row r="33" spans="1:13" ht="120" customHeight="1" x14ac:dyDescent="0.25">
      <c r="A33" s="13">
        <v>29</v>
      </c>
      <c r="B33" s="13" t="s">
        <v>38</v>
      </c>
      <c r="C33" s="12">
        <v>100</v>
      </c>
      <c r="D33" s="12">
        <v>0</v>
      </c>
      <c r="E33" s="13" t="s">
        <v>85</v>
      </c>
      <c r="F33" s="13" t="s">
        <v>152</v>
      </c>
      <c r="G33" s="12">
        <f t="shared" si="0"/>
        <v>0.45063927897715361</v>
      </c>
      <c r="H33" s="12">
        <f t="shared" si="2"/>
        <v>0.45063927897715361</v>
      </c>
      <c r="I33" s="12">
        <v>301</v>
      </c>
      <c r="J33" s="12">
        <v>66794</v>
      </c>
      <c r="K33" s="12">
        <v>301</v>
      </c>
      <c r="L33" s="12">
        <v>66794</v>
      </c>
      <c r="M33" s="29"/>
    </row>
    <row r="34" spans="1:13" s="7" customFormat="1" ht="84" customHeight="1" x14ac:dyDescent="0.25">
      <c r="A34" s="10">
        <v>30</v>
      </c>
      <c r="B34" s="10" t="s">
        <v>30</v>
      </c>
      <c r="C34" s="9">
        <v>100</v>
      </c>
      <c r="D34" s="9">
        <v>0</v>
      </c>
      <c r="E34" s="10" t="s">
        <v>141</v>
      </c>
      <c r="F34" s="10" t="s">
        <v>113</v>
      </c>
      <c r="G34" s="9">
        <f t="shared" si="0"/>
        <v>0.41859020805299657</v>
      </c>
      <c r="H34" s="9">
        <f t="shared" si="2"/>
        <v>0.41859020805299657</v>
      </c>
      <c r="I34" s="9">
        <v>2022</v>
      </c>
      <c r="J34" s="9">
        <v>483050</v>
      </c>
      <c r="K34" s="9">
        <v>2022</v>
      </c>
      <c r="L34" s="9">
        <v>483050</v>
      </c>
    </row>
    <row r="35" spans="1:13" ht="52.5" customHeight="1" x14ac:dyDescent="0.25">
      <c r="A35" s="13">
        <v>31</v>
      </c>
      <c r="B35" s="13" t="s">
        <v>4</v>
      </c>
      <c r="C35" s="12" t="s">
        <v>12</v>
      </c>
      <c r="D35" s="12">
        <v>0</v>
      </c>
      <c r="E35" s="13" t="s">
        <v>26</v>
      </c>
      <c r="F35" s="13" t="s">
        <v>119</v>
      </c>
      <c r="G35" s="12">
        <f t="shared" si="0"/>
        <v>0.39421284528046097</v>
      </c>
      <c r="H35" s="12">
        <f t="shared" si="2"/>
        <v>0.39421284528046097</v>
      </c>
      <c r="I35" s="12">
        <v>1861</v>
      </c>
      <c r="J35" s="12">
        <v>472080</v>
      </c>
      <c r="K35" s="12">
        <v>1861</v>
      </c>
      <c r="L35" s="12">
        <v>472080</v>
      </c>
      <c r="M35" s="28"/>
    </row>
    <row r="36" spans="1:13" s="7" customFormat="1" ht="39" customHeight="1" x14ac:dyDescent="0.25">
      <c r="A36" s="10">
        <v>32</v>
      </c>
      <c r="B36" s="10" t="s">
        <v>115</v>
      </c>
      <c r="C36" s="9">
        <v>100</v>
      </c>
      <c r="D36" s="9">
        <v>0</v>
      </c>
      <c r="E36" s="10" t="s">
        <v>2</v>
      </c>
      <c r="F36" s="10" t="s">
        <v>119</v>
      </c>
      <c r="G36" s="9">
        <f t="shared" si="0"/>
        <v>0.35424080664294189</v>
      </c>
      <c r="H36" s="9">
        <f t="shared" si="2"/>
        <v>0.35424080664294189</v>
      </c>
      <c r="I36" s="9">
        <v>1672.3</v>
      </c>
      <c r="J36" s="9">
        <v>472080</v>
      </c>
      <c r="K36" s="9">
        <v>1672.3</v>
      </c>
      <c r="L36" s="9">
        <v>472080</v>
      </c>
    </row>
    <row r="37" spans="1:13" ht="40.5" customHeight="1" x14ac:dyDescent="0.25">
      <c r="A37" s="13">
        <v>33</v>
      </c>
      <c r="B37" s="13" t="s">
        <v>7</v>
      </c>
      <c r="C37" s="12" t="s">
        <v>12</v>
      </c>
      <c r="D37" s="12">
        <v>0</v>
      </c>
      <c r="E37" s="13" t="s">
        <v>2</v>
      </c>
      <c r="F37" s="13" t="s">
        <v>107</v>
      </c>
      <c r="G37" s="12">
        <f t="shared" ref="G37:G60" si="3">(K37/L37)*100</f>
        <v>0.26690391459074736</v>
      </c>
      <c r="H37" s="12">
        <f t="shared" si="2"/>
        <v>0.26690391459074736</v>
      </c>
      <c r="I37" s="12">
        <v>1260</v>
      </c>
      <c r="J37" s="12">
        <v>472080</v>
      </c>
      <c r="K37" s="12">
        <v>1260</v>
      </c>
      <c r="L37" s="12">
        <v>472080</v>
      </c>
      <c r="M37" s="28"/>
    </row>
    <row r="38" spans="1:13" s="7" customFormat="1" ht="72.75" customHeight="1" x14ac:dyDescent="0.25">
      <c r="A38" s="10">
        <v>34</v>
      </c>
      <c r="B38" s="10" t="s">
        <v>35</v>
      </c>
      <c r="C38" s="9">
        <v>100</v>
      </c>
      <c r="D38" s="9">
        <v>0</v>
      </c>
      <c r="E38" s="10" t="s">
        <v>77</v>
      </c>
      <c r="F38" s="10" t="s">
        <v>104</v>
      </c>
      <c r="G38" s="9">
        <f t="shared" si="3"/>
        <v>0.25858183868926099</v>
      </c>
      <c r="H38" s="9">
        <f t="shared" si="2"/>
        <v>0.25858183868926099</v>
      </c>
      <c r="I38" s="9">
        <v>2100</v>
      </c>
      <c r="J38" s="9">
        <v>812122</v>
      </c>
      <c r="K38" s="9">
        <v>2100</v>
      </c>
      <c r="L38" s="9">
        <v>812122</v>
      </c>
    </row>
    <row r="39" spans="1:13" ht="63" x14ac:dyDescent="0.25">
      <c r="A39" s="13">
        <v>35</v>
      </c>
      <c r="B39" s="13" t="s">
        <v>42</v>
      </c>
      <c r="C39" s="12">
        <v>100</v>
      </c>
      <c r="D39" s="12">
        <v>0</v>
      </c>
      <c r="E39" s="13" t="s">
        <v>80</v>
      </c>
      <c r="F39" s="13" t="s">
        <v>159</v>
      </c>
      <c r="G39" s="12">
        <f t="shared" si="3"/>
        <v>0.25575447570332482</v>
      </c>
      <c r="H39" s="12">
        <f t="shared" si="2"/>
        <v>0.25575447570332482</v>
      </c>
      <c r="I39" s="12">
        <v>230</v>
      </c>
      <c r="J39" s="12">
        <v>89930</v>
      </c>
      <c r="K39" s="12">
        <v>230</v>
      </c>
      <c r="L39" s="12">
        <v>89930</v>
      </c>
      <c r="M39" s="28"/>
    </row>
    <row r="40" spans="1:13" s="7" customFormat="1" ht="118.5" customHeight="1" x14ac:dyDescent="0.25">
      <c r="A40" s="10">
        <v>36</v>
      </c>
      <c r="B40" s="10" t="s">
        <v>34</v>
      </c>
      <c r="C40" s="9">
        <v>100</v>
      </c>
      <c r="D40" s="9">
        <v>0</v>
      </c>
      <c r="E40" s="10" t="s">
        <v>147</v>
      </c>
      <c r="F40" s="10" t="s">
        <v>146</v>
      </c>
      <c r="G40" s="9">
        <f t="shared" si="3"/>
        <v>0.19642482857741714</v>
      </c>
      <c r="H40" s="9">
        <f t="shared" si="2"/>
        <v>0.19642482857741714</v>
      </c>
      <c r="I40" s="9">
        <v>131.19999999999999</v>
      </c>
      <c r="J40" s="9">
        <v>66794</v>
      </c>
      <c r="K40" s="9">
        <v>131.19999999999999</v>
      </c>
      <c r="L40" s="9">
        <v>66794</v>
      </c>
    </row>
    <row r="41" spans="1:13" ht="31.5" x14ac:dyDescent="0.25">
      <c r="A41" s="13">
        <v>37</v>
      </c>
      <c r="B41" s="13" t="s">
        <v>17</v>
      </c>
      <c r="C41" s="12">
        <v>100</v>
      </c>
      <c r="D41" s="12">
        <v>0</v>
      </c>
      <c r="E41" s="13" t="s">
        <v>151</v>
      </c>
      <c r="F41" s="13" t="s">
        <v>150</v>
      </c>
      <c r="G41" s="12">
        <f t="shared" si="3"/>
        <v>0.14995339772919841</v>
      </c>
      <c r="H41" s="12">
        <f t="shared" si="2"/>
        <v>0.14995339772919841</v>
      </c>
      <c r="I41" s="12">
        <v>707.9</v>
      </c>
      <c r="J41" s="12">
        <v>472080</v>
      </c>
      <c r="K41" s="12">
        <v>707.9</v>
      </c>
      <c r="L41" s="12">
        <v>472080</v>
      </c>
      <c r="M41" s="28"/>
    </row>
    <row r="42" spans="1:13" s="7" customFormat="1" ht="31.5" x14ac:dyDescent="0.25">
      <c r="A42" s="10">
        <v>38</v>
      </c>
      <c r="B42" s="10" t="s">
        <v>9</v>
      </c>
      <c r="C42" s="9" t="s">
        <v>12</v>
      </c>
      <c r="D42" s="9">
        <v>0</v>
      </c>
      <c r="E42" s="10" t="s">
        <v>2</v>
      </c>
      <c r="F42" s="10" t="s">
        <v>123</v>
      </c>
      <c r="G42" s="9">
        <f t="shared" si="3"/>
        <v>0.11826385358413827</v>
      </c>
      <c r="H42" s="9">
        <f t="shared" si="2"/>
        <v>0.11826385358413827</v>
      </c>
      <c r="I42" s="9">
        <v>558.29999999999995</v>
      </c>
      <c r="J42" s="9">
        <v>472080</v>
      </c>
      <c r="K42" s="9">
        <v>558.29999999999995</v>
      </c>
      <c r="L42" s="9">
        <v>472080</v>
      </c>
    </row>
    <row r="43" spans="1:13" s="7" customFormat="1" ht="37.5" customHeight="1" x14ac:dyDescent="0.25">
      <c r="A43" s="13">
        <v>39</v>
      </c>
      <c r="B43" s="13" t="s">
        <v>13</v>
      </c>
      <c r="C43" s="12">
        <v>100</v>
      </c>
      <c r="D43" s="12">
        <v>0</v>
      </c>
      <c r="E43" s="13" t="s">
        <v>2</v>
      </c>
      <c r="F43" s="13" t="s">
        <v>119</v>
      </c>
      <c r="G43" s="12">
        <f t="shared" si="3"/>
        <v>0.10301220132180985</v>
      </c>
      <c r="H43" s="12">
        <f t="shared" si="2"/>
        <v>0.10301220132180985</v>
      </c>
      <c r="I43" s="12">
        <v>486.3</v>
      </c>
      <c r="J43" s="12">
        <v>472080</v>
      </c>
      <c r="K43" s="12">
        <v>486.3</v>
      </c>
      <c r="L43" s="12">
        <v>472080</v>
      </c>
    </row>
    <row r="44" spans="1:13" ht="36.75" customHeight="1" x14ac:dyDescent="0.25">
      <c r="A44" s="10">
        <v>40</v>
      </c>
      <c r="B44" s="10" t="s">
        <v>8</v>
      </c>
      <c r="C44" s="9" t="s">
        <v>12</v>
      </c>
      <c r="D44" s="9">
        <v>0</v>
      </c>
      <c r="E44" s="10" t="s">
        <v>2</v>
      </c>
      <c r="F44" s="10" t="s">
        <v>107</v>
      </c>
      <c r="G44" s="9">
        <f t="shared" si="3"/>
        <v>9.6085409252669049E-2</v>
      </c>
      <c r="H44" s="9">
        <f t="shared" si="2"/>
        <v>9.6085409252669049E-2</v>
      </c>
      <c r="I44" s="9">
        <v>453.6</v>
      </c>
      <c r="J44" s="9">
        <v>472080</v>
      </c>
      <c r="K44" s="9">
        <v>453.6</v>
      </c>
      <c r="L44" s="9">
        <v>472080</v>
      </c>
      <c r="M44" s="28"/>
    </row>
    <row r="45" spans="1:13" s="7" customFormat="1" ht="78.75" x14ac:dyDescent="0.25">
      <c r="A45" s="13">
        <v>41</v>
      </c>
      <c r="B45" s="13" t="s">
        <v>40</v>
      </c>
      <c r="C45" s="12">
        <v>100</v>
      </c>
      <c r="D45" s="12">
        <v>0</v>
      </c>
      <c r="E45" s="13" t="s">
        <v>25</v>
      </c>
      <c r="F45" s="13" t="s">
        <v>158</v>
      </c>
      <c r="G45" s="12">
        <f t="shared" si="3"/>
        <v>7.99495358529696E-2</v>
      </c>
      <c r="H45" s="12">
        <f t="shared" si="2"/>
        <v>7.99495358529696E-2</v>
      </c>
      <c r="I45" s="12">
        <v>200</v>
      </c>
      <c r="J45" s="12">
        <v>250157.8</v>
      </c>
      <c r="K45" s="12">
        <v>200</v>
      </c>
      <c r="L45" s="12">
        <v>250157.8</v>
      </c>
    </row>
    <row r="46" spans="1:13" s="7" customFormat="1" ht="84" customHeight="1" x14ac:dyDescent="0.25">
      <c r="A46" s="10">
        <v>42</v>
      </c>
      <c r="B46" s="10" t="s">
        <v>44</v>
      </c>
      <c r="C46" s="9">
        <v>100</v>
      </c>
      <c r="D46" s="9">
        <v>0</v>
      </c>
      <c r="E46" s="10" t="s">
        <v>78</v>
      </c>
      <c r="F46" s="10" t="s">
        <v>116</v>
      </c>
      <c r="G46" s="9">
        <f t="shared" si="3"/>
        <v>7.4070043387055404E-2</v>
      </c>
      <c r="H46" s="9">
        <f t="shared" si="2"/>
        <v>7.4070043387055404E-2</v>
      </c>
      <c r="I46" s="9">
        <v>2001</v>
      </c>
      <c r="J46" s="9">
        <v>2701497</v>
      </c>
      <c r="K46" s="9">
        <v>2001</v>
      </c>
      <c r="L46" s="9">
        <v>2701497</v>
      </c>
      <c r="M46" s="28"/>
    </row>
    <row r="47" spans="1:13" ht="69.75" customHeight="1" x14ac:dyDescent="0.25">
      <c r="A47" s="13">
        <v>43</v>
      </c>
      <c r="B47" s="13" t="s">
        <v>138</v>
      </c>
      <c r="C47" s="12">
        <v>60</v>
      </c>
      <c r="D47" s="12">
        <v>0</v>
      </c>
      <c r="E47" s="13" t="s">
        <v>117</v>
      </c>
      <c r="F47" s="13" t="s">
        <v>132</v>
      </c>
      <c r="G47" s="12">
        <f t="shared" si="3"/>
        <v>7.1039171265617887E-2</v>
      </c>
      <c r="H47" s="12">
        <f t="shared" si="2"/>
        <v>7.1039171265617887E-2</v>
      </c>
      <c r="I47" s="12">
        <v>143.9</v>
      </c>
      <c r="J47" s="12">
        <v>202564.3</v>
      </c>
      <c r="K47" s="12">
        <v>143.9</v>
      </c>
      <c r="L47" s="12">
        <v>202564.3</v>
      </c>
      <c r="M47" s="7"/>
    </row>
    <row r="48" spans="1:13" s="7" customFormat="1" ht="57.75" customHeight="1" x14ac:dyDescent="0.25">
      <c r="A48" s="10">
        <v>44</v>
      </c>
      <c r="B48" s="10" t="s">
        <v>51</v>
      </c>
      <c r="C48" s="9">
        <v>61.43</v>
      </c>
      <c r="D48" s="9">
        <v>0</v>
      </c>
      <c r="E48" s="10" t="s">
        <v>193</v>
      </c>
      <c r="F48" s="10" t="s">
        <v>170</v>
      </c>
      <c r="G48" s="9">
        <f t="shared" si="3"/>
        <v>6.4482766406921799E-2</v>
      </c>
      <c r="H48" s="9">
        <f t="shared" si="2"/>
        <v>6.4482766406921799E-2</v>
      </c>
      <c r="I48" s="9">
        <v>1742</v>
      </c>
      <c r="J48" s="9">
        <v>2701497</v>
      </c>
      <c r="K48" s="9">
        <v>1742</v>
      </c>
      <c r="L48" s="9">
        <v>2701497</v>
      </c>
      <c r="M48" s="28"/>
    </row>
    <row r="49" spans="1:13" ht="91.5" customHeight="1" x14ac:dyDescent="0.25">
      <c r="A49" s="13">
        <v>45</v>
      </c>
      <c r="B49" s="13" t="s">
        <v>172</v>
      </c>
      <c r="C49" s="12">
        <v>100</v>
      </c>
      <c r="D49" s="12">
        <v>0</v>
      </c>
      <c r="E49" s="13" t="s">
        <v>78</v>
      </c>
      <c r="F49" s="13" t="s">
        <v>116</v>
      </c>
      <c r="G49" s="12">
        <f t="shared" si="3"/>
        <v>5.4784439886477757E-2</v>
      </c>
      <c r="H49" s="12">
        <f t="shared" si="2"/>
        <v>5.4784439886477757E-2</v>
      </c>
      <c r="I49" s="12">
        <v>1480</v>
      </c>
      <c r="J49" s="12">
        <v>2701497</v>
      </c>
      <c r="K49" s="12">
        <v>1480</v>
      </c>
      <c r="L49" s="12">
        <v>2701497</v>
      </c>
      <c r="M49" s="7"/>
    </row>
    <row r="50" spans="1:13" s="7" customFormat="1" ht="92.25" customHeight="1" x14ac:dyDescent="0.25">
      <c r="A50" s="10">
        <v>46</v>
      </c>
      <c r="B50" s="10" t="s">
        <v>39</v>
      </c>
      <c r="C50" s="9">
        <v>100</v>
      </c>
      <c r="D50" s="9">
        <v>0</v>
      </c>
      <c r="E50" s="10" t="s">
        <v>78</v>
      </c>
      <c r="F50" s="10" t="s">
        <v>116</v>
      </c>
      <c r="G50" s="9">
        <f t="shared" si="3"/>
        <v>5.2563449080269199E-2</v>
      </c>
      <c r="H50" s="9">
        <f t="shared" si="2"/>
        <v>5.2563449080269199E-2</v>
      </c>
      <c r="I50" s="9">
        <v>1420</v>
      </c>
      <c r="J50" s="9">
        <v>2701497</v>
      </c>
      <c r="K50" s="9">
        <v>1420</v>
      </c>
      <c r="L50" s="9">
        <v>2701497</v>
      </c>
      <c r="M50" s="28"/>
    </row>
    <row r="51" spans="1:13" ht="47.25" x14ac:dyDescent="0.25">
      <c r="A51" s="13">
        <v>47</v>
      </c>
      <c r="B51" s="13" t="s">
        <v>41</v>
      </c>
      <c r="C51" s="12">
        <v>100</v>
      </c>
      <c r="D51" s="12">
        <v>0</v>
      </c>
      <c r="E51" s="13" t="s">
        <v>69</v>
      </c>
      <c r="F51" s="13" t="s">
        <v>114</v>
      </c>
      <c r="G51" s="12">
        <f t="shared" si="3"/>
        <v>1.4558476183853999E-2</v>
      </c>
      <c r="H51" s="12">
        <f t="shared" si="2"/>
        <v>1.4558476183853999E-2</v>
      </c>
      <c r="I51" s="12">
        <v>134</v>
      </c>
      <c r="J51" s="12">
        <v>920426</v>
      </c>
      <c r="K51" s="12">
        <v>134</v>
      </c>
      <c r="L51" s="12">
        <v>920426</v>
      </c>
      <c r="M51" s="7"/>
    </row>
    <row r="52" spans="1:13" s="7" customFormat="1" ht="120" customHeight="1" x14ac:dyDescent="0.25">
      <c r="A52" s="10">
        <v>48</v>
      </c>
      <c r="B52" s="10" t="s">
        <v>194</v>
      </c>
      <c r="C52" s="9">
        <v>99.8</v>
      </c>
      <c r="D52" s="9">
        <v>0</v>
      </c>
      <c r="E52" s="10" t="s">
        <v>126</v>
      </c>
      <c r="F52" s="10" t="s">
        <v>109</v>
      </c>
      <c r="G52" s="9">
        <f t="shared" si="3"/>
        <v>0</v>
      </c>
      <c r="H52" s="9">
        <f t="shared" si="2"/>
        <v>0</v>
      </c>
      <c r="I52" s="9">
        <v>0</v>
      </c>
      <c r="J52" s="9">
        <v>97201</v>
      </c>
      <c r="K52" s="9">
        <v>0</v>
      </c>
      <c r="L52" s="9">
        <v>97201</v>
      </c>
      <c r="M52" s="28"/>
    </row>
    <row r="53" spans="1:13" ht="39" customHeight="1" x14ac:dyDescent="0.25">
      <c r="A53" s="13">
        <v>49</v>
      </c>
      <c r="B53" s="13" t="s">
        <v>16</v>
      </c>
      <c r="C53" s="12">
        <v>100</v>
      </c>
      <c r="D53" s="12">
        <v>0</v>
      </c>
      <c r="E53" s="13" t="s">
        <v>2</v>
      </c>
      <c r="F53" s="13" t="s">
        <v>119</v>
      </c>
      <c r="G53" s="12">
        <f t="shared" si="3"/>
        <v>0</v>
      </c>
      <c r="H53" s="12">
        <f t="shared" si="2"/>
        <v>0</v>
      </c>
      <c r="I53" s="12">
        <v>0</v>
      </c>
      <c r="J53" s="12">
        <v>472080</v>
      </c>
      <c r="K53" s="12">
        <v>0</v>
      </c>
      <c r="L53" s="12">
        <v>472080</v>
      </c>
      <c r="M53" s="7"/>
    </row>
    <row r="54" spans="1:13" s="7" customFormat="1" ht="78.75" x14ac:dyDescent="0.25">
      <c r="A54" s="10">
        <v>50</v>
      </c>
      <c r="B54" s="10" t="s">
        <v>36</v>
      </c>
      <c r="C54" s="9">
        <v>100</v>
      </c>
      <c r="D54" s="9">
        <v>0</v>
      </c>
      <c r="E54" s="10" t="s">
        <v>143</v>
      </c>
      <c r="F54" s="10" t="s">
        <v>142</v>
      </c>
      <c r="G54" s="9">
        <f t="shared" si="3"/>
        <v>0</v>
      </c>
      <c r="H54" s="9">
        <f t="shared" si="2"/>
        <v>0</v>
      </c>
      <c r="I54" s="9">
        <v>0</v>
      </c>
      <c r="J54" s="9">
        <v>2701497</v>
      </c>
      <c r="K54" s="9">
        <v>0</v>
      </c>
      <c r="L54" s="9">
        <v>2701497</v>
      </c>
      <c r="M54" s="28"/>
    </row>
    <row r="55" spans="1:13" ht="78.75" x14ac:dyDescent="0.25">
      <c r="A55" s="13">
        <v>51</v>
      </c>
      <c r="B55" s="13" t="s">
        <v>45</v>
      </c>
      <c r="C55" s="12">
        <v>100</v>
      </c>
      <c r="D55" s="12">
        <v>0</v>
      </c>
      <c r="E55" s="13" t="s">
        <v>160</v>
      </c>
      <c r="F55" s="13" t="s">
        <v>161</v>
      </c>
      <c r="G55" s="12">
        <f t="shared" si="3"/>
        <v>0</v>
      </c>
      <c r="H55" s="12">
        <f t="shared" si="2"/>
        <v>0</v>
      </c>
      <c r="I55" s="12">
        <v>0</v>
      </c>
      <c r="J55" s="12">
        <v>812122</v>
      </c>
      <c r="K55" s="12">
        <v>0</v>
      </c>
      <c r="L55" s="12">
        <v>812122</v>
      </c>
      <c r="M55" s="7"/>
    </row>
    <row r="56" spans="1:13" s="7" customFormat="1" ht="120" customHeight="1" x14ac:dyDescent="0.25">
      <c r="A56" s="10">
        <v>52</v>
      </c>
      <c r="B56" s="10" t="s">
        <v>46</v>
      </c>
      <c r="C56" s="9">
        <v>100</v>
      </c>
      <c r="D56" s="9">
        <v>0</v>
      </c>
      <c r="E56" s="10" t="s">
        <v>162</v>
      </c>
      <c r="F56" s="10" t="s">
        <v>163</v>
      </c>
      <c r="G56" s="9">
        <f t="shared" si="3"/>
        <v>0</v>
      </c>
      <c r="H56" s="9">
        <f t="shared" si="2"/>
        <v>0</v>
      </c>
      <c r="I56" s="9">
        <v>0</v>
      </c>
      <c r="J56" s="9">
        <v>259678</v>
      </c>
      <c r="K56" s="9">
        <v>0</v>
      </c>
      <c r="L56" s="9">
        <v>259678</v>
      </c>
      <c r="M56" s="28"/>
    </row>
    <row r="57" spans="1:13" ht="72" customHeight="1" x14ac:dyDescent="0.25">
      <c r="A57" s="13">
        <v>53</v>
      </c>
      <c r="B57" s="13" t="s">
        <v>47</v>
      </c>
      <c r="C57" s="12">
        <v>100</v>
      </c>
      <c r="D57" s="12">
        <v>0</v>
      </c>
      <c r="E57" s="13" t="s">
        <v>164</v>
      </c>
      <c r="F57" s="13" t="s">
        <v>165</v>
      </c>
      <c r="G57" s="12">
        <f t="shared" si="3"/>
        <v>0</v>
      </c>
      <c r="H57" s="12">
        <f t="shared" si="2"/>
        <v>0</v>
      </c>
      <c r="I57" s="12">
        <v>0</v>
      </c>
      <c r="J57" s="12">
        <v>2701497</v>
      </c>
      <c r="K57" s="12">
        <v>0</v>
      </c>
      <c r="L57" s="12">
        <v>2701497</v>
      </c>
      <c r="M57" s="7"/>
    </row>
    <row r="58" spans="1:13" s="7" customFormat="1" ht="54.75" customHeight="1" x14ac:dyDescent="0.25">
      <c r="A58" s="10">
        <v>54</v>
      </c>
      <c r="B58" s="10" t="s">
        <v>52</v>
      </c>
      <c r="C58" s="9">
        <v>100</v>
      </c>
      <c r="D58" s="9">
        <v>0</v>
      </c>
      <c r="E58" s="10" t="s">
        <v>81</v>
      </c>
      <c r="F58" s="10" t="s">
        <v>118</v>
      </c>
      <c r="G58" s="9">
        <f t="shared" si="3"/>
        <v>0</v>
      </c>
      <c r="H58" s="9">
        <f t="shared" si="2"/>
        <v>0</v>
      </c>
      <c r="I58" s="9">
        <v>0</v>
      </c>
      <c r="J58" s="9">
        <v>859209</v>
      </c>
      <c r="K58" s="9">
        <v>0</v>
      </c>
      <c r="L58" s="9">
        <v>859209</v>
      </c>
      <c r="M58" s="28"/>
    </row>
    <row r="59" spans="1:13" ht="71.25" customHeight="1" x14ac:dyDescent="0.25">
      <c r="A59" s="13">
        <v>55</v>
      </c>
      <c r="B59" s="13" t="s">
        <v>134</v>
      </c>
      <c r="C59" s="12">
        <v>100</v>
      </c>
      <c r="D59" s="12">
        <v>0</v>
      </c>
      <c r="E59" s="13" t="s">
        <v>167</v>
      </c>
      <c r="F59" s="13" t="s">
        <v>136</v>
      </c>
      <c r="G59" s="12">
        <f t="shared" si="3"/>
        <v>0</v>
      </c>
      <c r="H59" s="12">
        <f t="shared" si="2"/>
        <v>0</v>
      </c>
      <c r="I59" s="12">
        <v>0</v>
      </c>
      <c r="J59" s="12">
        <v>259678</v>
      </c>
      <c r="K59" s="12">
        <v>0</v>
      </c>
      <c r="L59" s="12">
        <v>259678</v>
      </c>
      <c r="M59" s="7"/>
    </row>
    <row r="60" spans="1:13" s="1" customFormat="1" ht="15.75" x14ac:dyDescent="0.25">
      <c r="A60" s="34" t="s">
        <v>106</v>
      </c>
      <c r="B60" s="34"/>
      <c r="C60" s="33"/>
      <c r="D60" s="33"/>
      <c r="E60" s="34"/>
      <c r="F60" s="34"/>
      <c r="G60" s="33">
        <f t="shared" si="3"/>
        <v>8.2304559454473001</v>
      </c>
      <c r="H60" s="33">
        <f t="shared" si="2"/>
        <v>8.2304559454473001</v>
      </c>
      <c r="I60" s="33">
        <f>SUM(I5:I59)</f>
        <v>3808564.3199999994</v>
      </c>
      <c r="J60" s="33">
        <f>SUM(J5:J59)</f>
        <v>46274038.100000009</v>
      </c>
      <c r="K60" s="33">
        <f>SUM(K5:K59)</f>
        <v>3808564.3199999994</v>
      </c>
      <c r="L60" s="33">
        <f>SUM(L5:L59)</f>
        <v>46274038.100000009</v>
      </c>
    </row>
    <row r="61" spans="1:13" s="3" customFormat="1" ht="18.75" x14ac:dyDescent="0.25">
      <c r="A61" s="4"/>
      <c r="B61" s="20"/>
      <c r="D61" s="6"/>
      <c r="E61" s="6"/>
      <c r="I61" s="5"/>
    </row>
    <row r="62" spans="1:13" s="3" customFormat="1" ht="18.75" x14ac:dyDescent="0.25">
      <c r="A62" s="4"/>
      <c r="B62" s="21"/>
      <c r="D62" s="6"/>
      <c r="E62" s="6"/>
      <c r="I62" s="5"/>
    </row>
    <row r="63" spans="1:13" s="3" customFormat="1" ht="18.75" x14ac:dyDescent="0.25">
      <c r="A63" s="4"/>
      <c r="B63" s="20"/>
      <c r="D63" s="6"/>
      <c r="E63" s="6"/>
      <c r="I63" s="5"/>
    </row>
    <row r="64" spans="1:13" s="3" customFormat="1" x14ac:dyDescent="0.25">
      <c r="A64" s="4"/>
      <c r="D64" s="6"/>
      <c r="E64" s="6"/>
      <c r="I64" s="5"/>
    </row>
    <row r="65" spans="1:13" s="3" customFormat="1" ht="94.5" x14ac:dyDescent="0.25">
      <c r="A65" s="4"/>
      <c r="B65" s="20"/>
      <c r="C65" s="14" t="s">
        <v>1</v>
      </c>
      <c r="D65" s="14" t="s">
        <v>94</v>
      </c>
      <c r="I65" s="5"/>
    </row>
    <row r="66" spans="1:13" s="3" customFormat="1" ht="47.25" x14ac:dyDescent="0.25">
      <c r="A66" s="24"/>
      <c r="B66" s="25"/>
      <c r="C66" s="23" t="s">
        <v>29</v>
      </c>
      <c r="D66" s="22">
        <v>1116184</v>
      </c>
      <c r="I66" s="5"/>
    </row>
    <row r="67" spans="1:13" ht="47.25" x14ac:dyDescent="0.25">
      <c r="A67" s="24"/>
      <c r="B67" s="25"/>
      <c r="C67" s="23" t="s">
        <v>31</v>
      </c>
      <c r="D67" s="22">
        <v>1061546.8999999999</v>
      </c>
      <c r="E67" s="4"/>
      <c r="F67" s="3"/>
      <c r="I67" s="5"/>
      <c r="J67" s="3"/>
      <c r="L67"/>
      <c r="M67" s="4"/>
    </row>
    <row r="68" spans="1:13" ht="15.75" x14ac:dyDescent="0.25">
      <c r="A68" s="24"/>
      <c r="B68" s="25"/>
      <c r="C68" s="23" t="s">
        <v>148</v>
      </c>
      <c r="D68" s="22">
        <v>507765</v>
      </c>
      <c r="E68" s="4"/>
      <c r="F68" s="3"/>
      <c r="I68" s="5"/>
      <c r="J68" s="3"/>
      <c r="L68"/>
      <c r="M68" s="4"/>
    </row>
    <row r="69" spans="1:13" ht="31.5" x14ac:dyDescent="0.25">
      <c r="A69" s="24"/>
      <c r="B69" s="25"/>
      <c r="C69" s="23" t="s">
        <v>37</v>
      </c>
      <c r="D69" s="22">
        <v>400182.1</v>
      </c>
      <c r="E69" s="4"/>
      <c r="F69" s="3"/>
      <c r="I69" s="5"/>
      <c r="J69" s="3"/>
      <c r="L69"/>
      <c r="M69" s="4"/>
    </row>
    <row r="70" spans="1:13" ht="47.25" x14ac:dyDescent="0.25">
      <c r="A70" s="24"/>
      <c r="B70" s="25"/>
      <c r="C70" s="23" t="s">
        <v>50</v>
      </c>
      <c r="D70" s="22">
        <v>194829.3</v>
      </c>
      <c r="E70" s="4"/>
      <c r="F70" s="3"/>
      <c r="I70" s="5"/>
      <c r="J70" s="3"/>
      <c r="L70"/>
      <c r="M70" s="4"/>
    </row>
    <row r="71" spans="1:13" ht="31.5" x14ac:dyDescent="0.25">
      <c r="A71" s="24"/>
      <c r="B71" s="25"/>
      <c r="C71" s="23" t="s">
        <v>48</v>
      </c>
      <c r="D71" s="22">
        <v>134031.4</v>
      </c>
      <c r="E71" s="4"/>
      <c r="F71" s="3"/>
      <c r="I71" s="5"/>
      <c r="J71" s="3"/>
      <c r="L71"/>
      <c r="M71" s="4"/>
    </row>
    <row r="72" spans="1:13" ht="31.5" x14ac:dyDescent="0.25">
      <c r="A72" s="24"/>
      <c r="B72" s="25"/>
      <c r="C72" s="23" t="s">
        <v>6</v>
      </c>
      <c r="D72" s="22">
        <v>61200</v>
      </c>
      <c r="E72" s="4"/>
      <c r="F72" s="3"/>
      <c r="I72" s="5"/>
      <c r="J72" s="3"/>
      <c r="L72"/>
      <c r="M72" s="4"/>
    </row>
    <row r="73" spans="1:13" ht="31.5" x14ac:dyDescent="0.25">
      <c r="A73" s="24"/>
      <c r="B73" s="25"/>
      <c r="C73" s="23" t="s">
        <v>27</v>
      </c>
      <c r="D73" s="22">
        <v>53814</v>
      </c>
      <c r="E73" s="4"/>
      <c r="F73" s="3"/>
      <c r="I73" s="5"/>
      <c r="J73" s="3"/>
      <c r="L73"/>
      <c r="M73" s="4"/>
    </row>
    <row r="74" spans="1:13" ht="78.75" x14ac:dyDescent="0.25">
      <c r="A74" s="24"/>
      <c r="B74" s="25"/>
      <c r="C74" s="23" t="s">
        <v>53</v>
      </c>
      <c r="D74" s="22">
        <v>47197.7</v>
      </c>
      <c r="E74" s="4"/>
      <c r="F74" s="3"/>
      <c r="I74" s="5"/>
      <c r="J74" s="3"/>
      <c r="L74"/>
      <c r="M74" s="4"/>
    </row>
    <row r="75" spans="1:13" ht="47.25" x14ac:dyDescent="0.25">
      <c r="A75" s="24"/>
      <c r="B75" s="25"/>
      <c r="C75" s="23" t="s">
        <v>49</v>
      </c>
      <c r="D75" s="22">
        <v>41521</v>
      </c>
      <c r="E75" s="4"/>
    </row>
    <row r="77" spans="1:13" ht="110.25" x14ac:dyDescent="0.25">
      <c r="C77" s="14" t="s">
        <v>1</v>
      </c>
      <c r="D77" s="14" t="s">
        <v>92</v>
      </c>
    </row>
    <row r="78" spans="1:13" ht="15.75" x14ac:dyDescent="0.25">
      <c r="A78" s="26"/>
      <c r="B78" s="25"/>
      <c r="C78" s="23" t="s">
        <v>148</v>
      </c>
      <c r="D78" s="22">
        <v>72.70431887408499</v>
      </c>
    </row>
    <row r="79" spans="1:13" ht="47.25" x14ac:dyDescent="0.25">
      <c r="A79" s="26"/>
      <c r="B79" s="25"/>
      <c r="C79" s="23" t="s">
        <v>31</v>
      </c>
      <c r="D79" s="22">
        <v>49.160157922403371</v>
      </c>
    </row>
    <row r="80" spans="1:13" ht="31.5" x14ac:dyDescent="0.25">
      <c r="A80" s="26"/>
      <c r="B80" s="25"/>
      <c r="C80" s="23" t="s">
        <v>48</v>
      </c>
      <c r="D80" s="22">
        <v>41.466390701329395</v>
      </c>
    </row>
    <row r="81" spans="1:4" ht="47.25" x14ac:dyDescent="0.25">
      <c r="A81" s="26"/>
      <c r="B81" s="25"/>
      <c r="C81" s="23" t="s">
        <v>29</v>
      </c>
      <c r="D81" s="22">
        <v>26.783303603008257</v>
      </c>
    </row>
    <row r="82" spans="1:4" ht="15.75" x14ac:dyDescent="0.25">
      <c r="A82" s="26"/>
      <c r="B82" s="25"/>
      <c r="C82" s="23" t="s">
        <v>3</v>
      </c>
      <c r="D82" s="22">
        <v>22.850896595714033</v>
      </c>
    </row>
    <row r="83" spans="1:4" ht="31.5" x14ac:dyDescent="0.25">
      <c r="A83" s="26"/>
      <c r="B83" s="25"/>
      <c r="C83" s="23" t="s">
        <v>37</v>
      </c>
      <c r="D83" s="22">
        <v>20.17468875798113</v>
      </c>
    </row>
    <row r="84" spans="1:4" ht="31.5" x14ac:dyDescent="0.25">
      <c r="A84" s="26"/>
      <c r="B84" s="25"/>
      <c r="C84" s="23" t="s">
        <v>11</v>
      </c>
      <c r="D84" s="22">
        <v>18.061825864561325</v>
      </c>
    </row>
    <row r="85" spans="1:4" ht="47.25" x14ac:dyDescent="0.25">
      <c r="A85" s="26"/>
      <c r="B85" s="25"/>
      <c r="C85" s="23" t="s">
        <v>49</v>
      </c>
      <c r="D85" s="22">
        <v>15.989417663413921</v>
      </c>
    </row>
    <row r="86" spans="1:4" ht="78.75" x14ac:dyDescent="0.25">
      <c r="A86" s="26"/>
      <c r="B86" s="25"/>
      <c r="C86" s="23" t="s">
        <v>53</v>
      </c>
      <c r="D86" s="22">
        <v>14.601938563680857</v>
      </c>
    </row>
    <row r="87" spans="1:4" ht="47.25" x14ac:dyDescent="0.25">
      <c r="A87" s="26"/>
      <c r="B87" s="25"/>
      <c r="C87" s="23" t="s">
        <v>28</v>
      </c>
      <c r="D87" s="22">
        <v>7.8794892135644918</v>
      </c>
    </row>
  </sheetData>
  <autoFilter ref="A4:J59"/>
  <sortState ref="A2:L56">
    <sortCondition descending="1" ref="G2"/>
  </sortState>
  <mergeCells count="1">
    <mergeCell ref="A2:L2"/>
  </mergeCells>
  <printOptions horizontalCentered="1"/>
  <pageMargins left="0.39370078740157483" right="0.39370078740157483" top="0.39370078740157483" bottom="0.39370078740157483" header="0" footer="0"/>
  <pageSetup paperSize="9" scale="62" orientation="landscape" r:id="rId1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Хоз с-ты с долей участия КБР</vt:lpstr>
      <vt:lpstr>Хоз с-ты с долей участия МО КБР</vt:lpstr>
      <vt:lpstr>'Хоз с-ты с долей участия МО КБР'!Область_печати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2019-03-08T14:53:01Z</dcterms:modified>
</cp:coreProperties>
</file>